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OA KINH TẾ\Tự đánh giá\Tự đánh giá thạc sĩ QLKT-KTCT\Đánh giá sơ bộ\"/>
    </mc:Choice>
  </mc:AlternateContent>
  <xr:revisionPtr revIDLastSave="0" documentId="13_ncr:1_{1B4B3A1F-051E-4376-AD53-E66B6387A6F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DCHP, KTD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2" l="1"/>
  <c r="I48" i="2"/>
  <c r="J48" i="2"/>
  <c r="K48" i="2"/>
  <c r="G48" i="2"/>
  <c r="C46" i="2"/>
  <c r="C18" i="2"/>
  <c r="C48" i="2" l="1"/>
</calcChain>
</file>

<file path=xl/sharedStrings.xml><?xml version="1.0" encoding="utf-8"?>
<sst xmlns="http://schemas.openxmlformats.org/spreadsheetml/2006/main" count="166" uniqueCount="101">
  <si>
    <t xml:space="preserve">TRƯỜNG SƯ PHẠM </t>
  </si>
  <si>
    <t>BỘ GIÁO DỤC VÀ ĐÀO TẠO</t>
  </si>
  <si>
    <t>TRƯỜNG ĐẠI HỌC VINH</t>
  </si>
  <si>
    <t>DANH MỤC CÁC ĐỀ CƯƠNG MÔN HỌC/HỌC PHẦN VÀ CÁC HÌNH THỨC TỔ CHỨC DẠY HỌC, KIỂM TRA ĐÁNH GIÁ</t>
  </si>
  <si>
    <t>Phiên bản năm 2023 (Ứng dụng)</t>
  </si>
  <si>
    <t>STT</t>
  </si>
  <si>
    <t>Tên học phần*</t>
  </si>
  <si>
    <t>Số TC</t>
  </si>
  <si>
    <t>Mã học phần</t>
  </si>
  <si>
    <t>Loại hình</t>
  </si>
  <si>
    <t>Hình thức tổ chức dạy học</t>
  </si>
  <si>
    <t xml:space="preserve">Hình thức kiểm tra đánh giá 
</t>
  </si>
  <si>
    <t>Thời gian cập nhật gần nhất</t>
  </si>
  <si>
    <t>Ghi chú</t>
  </si>
  <si>
    <t>Tự chọn</t>
  </si>
  <si>
    <t>Bắt buộc</t>
  </si>
  <si>
    <t>Lý thuyết</t>
  </si>
  <si>
    <t>TL nhóm</t>
  </si>
  <si>
    <t>Tự học</t>
  </si>
  <si>
    <t>Khác</t>
  </si>
  <si>
    <r>
      <t xml:space="preserve">Hình thức kiểm tra, đánh giá </t>
    </r>
    <r>
      <rPr>
        <b/>
        <i/>
        <sz val="11"/>
        <rFont val="Times New Roman"/>
        <family val="1"/>
      </rPr>
      <t>(ví dụ: vấn đáp, viết luận, bài tập lớn, …;theo đúng như trong đề cương học phần)</t>
    </r>
  </si>
  <si>
    <t>Ngân hàng câu hỏi (tích vào cột này, nếu có)</t>
  </si>
  <si>
    <t>Phiếu chấm (rubircs)
(tích vào cột này, nếu có)</t>
  </si>
  <si>
    <t>I</t>
  </si>
  <si>
    <t>Học phần chung</t>
  </si>
  <si>
    <t>Triết học</t>
  </si>
  <si>
    <t>PHN81001</t>
  </si>
  <si>
    <t>x</t>
  </si>
  <si>
    <t>Ngoại ngữ</t>
  </si>
  <si>
    <t>ENG81002</t>
  </si>
  <si>
    <t>Tổng</t>
  </si>
  <si>
    <t>….</t>
  </si>
  <si>
    <t>(..%)</t>
  </si>
  <si>
    <t>II</t>
  </si>
  <si>
    <t>Các học phần tự chọn</t>
  </si>
  <si>
    <t>Tự chọn 1</t>
  </si>
  <si>
    <t>Tự chọn 2</t>
  </si>
  <si>
    <t>Tự chọn 3</t>
  </si>
  <si>
    <t>Tự chọn 4</t>
  </si>
  <si>
    <t>III</t>
  </si>
  <si>
    <t>Các học phần chuyên ngành</t>
  </si>
  <si>
    <t>Tự chọn 5</t>
  </si>
  <si>
    <t>Tự chọn 6</t>
  </si>
  <si>
    <t>Phiếu đánh giá</t>
  </si>
  <si>
    <t>Tổng cộng</t>
  </si>
  <si>
    <t>* Ghi các học phần theo trình tự cấu trúc trong CTĐT</t>
  </si>
  <si>
    <t>** Nếu các hình thức thi đã có ngân hàng câu hỏi thì đánh dấu X vào cột "NH câu hỏi"</t>
  </si>
  <si>
    <t>CHƯƠNG TRÌNH ĐÀO TẠO NGÀNH QUẢN LÝ KINH TẾ</t>
  </si>
  <si>
    <t>Các học thuyết kinh tế hiện đại</t>
  </si>
  <si>
    <t>Kinh tế vĩ mô nâng cao</t>
  </si>
  <si>
    <t>Quản lý nhà nước về kinh tế - xã hội</t>
  </si>
  <si>
    <t>Phương pháp nghiên cứu khoa học kinh tế</t>
  </si>
  <si>
    <t>ECO82003</t>
  </si>
  <si>
    <t>ECO82004</t>
  </si>
  <si>
    <t>ECO82005</t>
  </si>
  <si>
    <t>ECO82006</t>
  </si>
  <si>
    <t>Kinh tế quốc tế nâng cao</t>
  </si>
  <si>
    <t>Kinh tế phát triển nâng cao</t>
  </si>
  <si>
    <t>ECM82007</t>
  </si>
  <si>
    <t>ECM82008</t>
  </si>
  <si>
    <t>Kỹ năng quản lý</t>
  </si>
  <si>
    <t>Quản lý nguồn nhân lực</t>
  </si>
  <si>
    <t>ECM82009</t>
  </si>
  <si>
    <t>ECM82010</t>
  </si>
  <si>
    <t>Kinh tế chính trị ở Việt Nam hiện nay</t>
  </si>
  <si>
    <t xml:space="preserve">Quản lý đầu tư công </t>
  </si>
  <si>
    <t>ECM82011</t>
  </si>
  <si>
    <t>ECM82012</t>
  </si>
  <si>
    <t>Thống kê ứng dụng</t>
  </si>
  <si>
    <t xml:space="preserve">Quản lý tài chính công </t>
  </si>
  <si>
    <t>ECM82013</t>
  </si>
  <si>
    <t>ECM82014</t>
  </si>
  <si>
    <t>Quản lý tổ chức</t>
  </si>
  <si>
    <t>Quản lý phát triển kinh tế trong toàn cầu hóa</t>
  </si>
  <si>
    <t>Phân tích và đánh giá chính sách kinh tế - xã hội</t>
  </si>
  <si>
    <t>ECM83015</t>
  </si>
  <si>
    <t>ECM83016</t>
  </si>
  <si>
    <t>ECM83017</t>
  </si>
  <si>
    <t>Lãnh đạo</t>
  </si>
  <si>
    <t>Đàm phán và quản lý xung đột</t>
  </si>
  <si>
    <t>ECM83018</t>
  </si>
  <si>
    <t>ECM83019</t>
  </si>
  <si>
    <t>Phát triển vùng và địa phương</t>
  </si>
  <si>
    <t>Quản lý chiến lược</t>
  </si>
  <si>
    <t>ECM83020</t>
  </si>
  <si>
    <t>ECM83021</t>
  </si>
  <si>
    <t>ECM83022</t>
  </si>
  <si>
    <t>Thực tập và Đồ án tốt nghiệp (định hướng ứng dụng)</t>
  </si>
  <si>
    <t>TRƯỜNG KINH TẾ</t>
  </si>
  <si>
    <t>TH, TT,  thực tế</t>
  </si>
  <si>
    <t>Đánh giá thường xuyên: LMS thống kê, Tiểu luận
Đánh giá cuối kỳ: Tự luận</t>
  </si>
  <si>
    <t>Đánh giá thường xuyên: Trắc nghiệm KQ, Tự luận                     
Đánh giá cuối kỳ: Viết luận, Vấn đáp</t>
  </si>
  <si>
    <t>Đánh giá thường xuyên: Thảo luận, Bài tập/ Tự luận                     
Đánh giá cuối kỳ: Tiểu luận</t>
  </si>
  <si>
    <t>Đánh giá thường xuyên: LMS, Thảo luận, Bài tập/ Tự luận                     
Đánh giá cuối kỳ: Tiểu luận</t>
  </si>
  <si>
    <t>Đánh giá thường xuyên: LMS, Thảo luận, Bài tập/ Tự luận                     
Đánh giá cuối kỳ: Dự án</t>
  </si>
  <si>
    <t>Đánh giá thường xuyên: Thảo luận, Bài tập/ Tự luận                     
Đánh giá cuối kỳ: Dự án</t>
  </si>
  <si>
    <t>(51,35%)</t>
  </si>
  <si>
    <t>(31,15%)</t>
  </si>
  <si>
    <t>(48,65%)</t>
  </si>
  <si>
    <t>(19,67%)</t>
  </si>
  <si>
    <t>(49,18%)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</si>
</sst>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charset val="163"/>
      <scheme val="minor"/>
    </font>
    <font>
      <b/>
      <sz val="13"/>
      <name val="Times New Roman"/>
      <family val="1"/>
    </font>
    <font>
      <sz val="11"/>
      <name val="Calibri"/>
      <family val="2"/>
      <scheme val="minor"/>
    </font>
    <font>
      <b/>
      <i/>
      <sz val="11"/>
      <name val="Times New Roman"/>
      <family val="1"/>
    </font>
    <font>
      <sz val="13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4" fillId="0" borderId="0"/>
  </cellStyleXfs>
  <cellXfs count="73">
    <xf numFmtId="0" fontId="0" fillId="0" borderId="0" xfId="0"/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1" applyFont="1"/>
    <xf numFmtId="0" fontId="7" fillId="3" borderId="3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/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/>
    <xf numFmtId="0" fontId="6" fillId="0" borderId="2" xfId="1" applyFont="1" applyBorder="1"/>
    <xf numFmtId="0" fontId="7" fillId="0" borderId="1" xfId="1" applyFont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left" vertical="center"/>
    </xf>
    <xf numFmtId="0" fontId="7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/>
    <xf numFmtId="0" fontId="6" fillId="5" borderId="0" xfId="1" applyFont="1" applyFill="1"/>
    <xf numFmtId="0" fontId="7" fillId="5" borderId="1" xfId="1" applyFont="1" applyFill="1" applyBorder="1" applyAlignment="1">
      <alignment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2" xfId="1" applyFont="1" applyFill="1" applyBorder="1"/>
    <xf numFmtId="0" fontId="7" fillId="5" borderId="0" xfId="1" applyFont="1" applyFill="1"/>
    <xf numFmtId="0" fontId="6" fillId="0" borderId="1" xfId="1" applyFont="1" applyBorder="1" applyAlignment="1">
      <alignment horizontal="center"/>
    </xf>
    <xf numFmtId="0" fontId="7" fillId="0" borderId="1" xfId="1" applyFont="1" applyBorder="1"/>
    <xf numFmtId="0" fontId="7" fillId="0" borderId="1" xfId="1" applyFont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7" fillId="3" borderId="1" xfId="1" applyFont="1" applyFill="1" applyBorder="1"/>
    <xf numFmtId="0" fontId="7" fillId="3" borderId="2" xfId="1" applyFont="1" applyFill="1" applyBorder="1" applyAlignment="1">
      <alignment horizontal="center" vertical="center" wrapText="1"/>
    </xf>
    <xf numFmtId="0" fontId="7" fillId="3" borderId="2" xfId="1" applyFont="1" applyFill="1" applyBorder="1"/>
    <xf numFmtId="0" fontId="7" fillId="3" borderId="0" xfId="1" applyFont="1" applyFill="1"/>
    <xf numFmtId="0" fontId="7" fillId="5" borderId="1" xfId="1" applyFont="1" applyFill="1" applyBorder="1" applyAlignment="1">
      <alignment horizontal="center"/>
    </xf>
    <xf numFmtId="0" fontId="7" fillId="5" borderId="1" xfId="1" applyFont="1" applyFill="1" applyBorder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/>
    <xf numFmtId="0" fontId="7" fillId="0" borderId="0" xfId="1" applyFont="1"/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0" borderId="0" xfId="1" applyFont="1" applyAlignment="1">
      <alignment horizontal="center"/>
    </xf>
    <xf numFmtId="0" fontId="6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6" borderId="1" xfId="9" applyFont="1" applyFill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6" fillId="2" borderId="0" xfId="1" applyFont="1" applyFill="1" applyAlignment="1">
      <alignment horizontal="left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9" fontId="7" fillId="0" borderId="1" xfId="1" applyNumberFormat="1" applyFont="1" applyBorder="1" applyAlignment="1">
      <alignment horizontal="center" vertical="center" wrapText="1"/>
    </xf>
  </cellXfs>
  <cellStyles count="10">
    <cellStyle name="Hyperlink 2" xfId="2" xr:uid="{00000000-0005-0000-0000-000000000000}"/>
    <cellStyle name="Normal" xfId="0" builtinId="0"/>
    <cellStyle name="Normal 13" xfId="3" xr:uid="{00000000-0005-0000-0000-000002000000}"/>
    <cellStyle name="Normal 14" xfId="4" xr:uid="{00000000-0005-0000-0000-000003000000}"/>
    <cellStyle name="Normal 2" xfId="1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  <cellStyle name="Normal 7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tabSelected="1" topLeftCell="A4" zoomScale="80" zoomScaleNormal="80" workbookViewId="0">
      <selection activeCell="U17" sqref="U17"/>
    </sheetView>
  </sheetViews>
  <sheetFormatPr defaultColWidth="9.140625" defaultRowHeight="15" x14ac:dyDescent="0.25"/>
  <cols>
    <col min="1" max="1" width="5.42578125" style="49" customWidth="1"/>
    <col min="2" max="2" width="20.85546875" style="10" customWidth="1"/>
    <col min="3" max="3" width="5.85546875" style="49" customWidth="1"/>
    <col min="4" max="4" width="11" style="49" customWidth="1"/>
    <col min="5" max="5" width="5.7109375" style="10" customWidth="1"/>
    <col min="6" max="6" width="5.140625" style="10" customWidth="1"/>
    <col min="7" max="7" width="10.28515625" style="10" customWidth="1"/>
    <col min="8" max="8" width="7.5703125" style="10" customWidth="1"/>
    <col min="9" max="10" width="9.28515625" style="10" customWidth="1"/>
    <col min="11" max="11" width="7.85546875" style="10" customWidth="1"/>
    <col min="12" max="12" width="34.28515625" style="10" customWidth="1"/>
    <col min="13" max="13" width="14.5703125" style="10" customWidth="1"/>
    <col min="14" max="14" width="13.7109375" style="10" customWidth="1"/>
    <col min="15" max="15" width="8.85546875" style="10" customWidth="1"/>
    <col min="16" max="16384" width="9.140625" style="10"/>
  </cols>
  <sheetData>
    <row r="1" spans="1:16" s="4" customFormat="1" x14ac:dyDescent="0.25">
      <c r="A1" s="3" t="s">
        <v>0</v>
      </c>
      <c r="C1" s="3" t="s">
        <v>1</v>
      </c>
      <c r="D1" s="3"/>
    </row>
    <row r="2" spans="1:16" s="6" customFormat="1" ht="14.25" x14ac:dyDescent="0.2">
      <c r="B2" s="5" t="s">
        <v>2</v>
      </c>
      <c r="D2" s="5"/>
    </row>
    <row r="3" spans="1:16" s="8" customFormat="1" ht="15.75" x14ac:dyDescent="0.25">
      <c r="A3" s="7"/>
      <c r="B3" s="5" t="s">
        <v>88</v>
      </c>
      <c r="C3" s="9"/>
      <c r="D3" s="9"/>
    </row>
    <row r="4" spans="1:16" ht="16.5" x14ac:dyDescent="0.25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ht="16.5" x14ac:dyDescent="0.25">
      <c r="A5" s="61" t="s">
        <v>47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16.5" x14ac:dyDescent="0.25">
      <c r="A6" s="61" t="s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s="4" customFormat="1" x14ac:dyDescent="0.25">
      <c r="A7" s="3"/>
      <c r="C7" s="3"/>
      <c r="D7" s="3"/>
    </row>
    <row r="8" spans="1:16" s="4" customFormat="1" ht="57" customHeight="1" x14ac:dyDescent="0.25">
      <c r="A8" s="63" t="s">
        <v>5</v>
      </c>
      <c r="B8" s="63" t="s">
        <v>6</v>
      </c>
      <c r="C8" s="63" t="s">
        <v>7</v>
      </c>
      <c r="D8" s="63" t="s">
        <v>8</v>
      </c>
      <c r="E8" s="66" t="s">
        <v>9</v>
      </c>
      <c r="F8" s="67"/>
      <c r="G8" s="62" t="s">
        <v>10</v>
      </c>
      <c r="H8" s="62"/>
      <c r="I8" s="62"/>
      <c r="J8" s="62"/>
      <c r="K8" s="62"/>
      <c r="L8" s="62" t="s">
        <v>11</v>
      </c>
      <c r="M8" s="62"/>
      <c r="N8" s="62"/>
      <c r="O8" s="62" t="s">
        <v>12</v>
      </c>
      <c r="P8" s="62" t="s">
        <v>13</v>
      </c>
    </row>
    <row r="9" spans="1:16" s="4" customFormat="1" ht="15" customHeight="1" x14ac:dyDescent="0.25">
      <c r="A9" s="65"/>
      <c r="B9" s="65"/>
      <c r="C9" s="65"/>
      <c r="D9" s="65"/>
      <c r="E9" s="63" t="s">
        <v>14</v>
      </c>
      <c r="F9" s="63" t="s">
        <v>15</v>
      </c>
      <c r="G9" s="63" t="s">
        <v>16</v>
      </c>
      <c r="H9" s="63" t="s">
        <v>89</v>
      </c>
      <c r="I9" s="63" t="s">
        <v>17</v>
      </c>
      <c r="J9" s="63" t="s">
        <v>18</v>
      </c>
      <c r="K9" s="63" t="s">
        <v>19</v>
      </c>
      <c r="L9" s="63" t="s">
        <v>20</v>
      </c>
      <c r="M9" s="63" t="s">
        <v>21</v>
      </c>
      <c r="N9" s="63" t="s">
        <v>22</v>
      </c>
      <c r="O9" s="62"/>
      <c r="P9" s="62"/>
    </row>
    <row r="10" spans="1:16" s="4" customFormat="1" ht="42.75" customHeight="1" x14ac:dyDescent="0.2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2"/>
      <c r="P10" s="62"/>
    </row>
    <row r="11" spans="1:16" s="4" customFormat="1" x14ac:dyDescent="0.25">
      <c r="A11" s="11" t="s">
        <v>23</v>
      </c>
      <c r="B11" s="12" t="s">
        <v>24</v>
      </c>
      <c r="C11" s="11"/>
      <c r="D11" s="11"/>
      <c r="E11" s="11"/>
      <c r="F11" s="11"/>
      <c r="G11" s="11"/>
      <c r="H11" s="11"/>
      <c r="I11" s="11"/>
      <c r="J11" s="11"/>
      <c r="K11" s="11"/>
      <c r="L11" s="13"/>
      <c r="M11" s="13"/>
      <c r="N11" s="13"/>
      <c r="O11" s="14"/>
      <c r="P11" s="14"/>
    </row>
    <row r="12" spans="1:16" s="4" customFormat="1" ht="45" x14ac:dyDescent="0.25">
      <c r="A12" s="1">
        <v>1</v>
      </c>
      <c r="B12" s="15" t="s">
        <v>25</v>
      </c>
      <c r="C12" s="1">
        <v>4</v>
      </c>
      <c r="D12" s="1" t="s">
        <v>26</v>
      </c>
      <c r="E12" s="1"/>
      <c r="F12" s="1" t="s">
        <v>27</v>
      </c>
      <c r="G12" s="1">
        <v>40</v>
      </c>
      <c r="H12" s="1"/>
      <c r="I12" s="1">
        <v>20</v>
      </c>
      <c r="J12" s="1">
        <v>120</v>
      </c>
      <c r="K12" s="1"/>
      <c r="L12" s="16" t="s">
        <v>90</v>
      </c>
      <c r="M12" s="1"/>
      <c r="N12" s="1" t="s">
        <v>27</v>
      </c>
      <c r="O12" s="17">
        <v>2024</v>
      </c>
      <c r="P12" s="17"/>
    </row>
    <row r="13" spans="1:16" s="4" customFormat="1" ht="45" x14ac:dyDescent="0.25">
      <c r="A13" s="1">
        <v>2</v>
      </c>
      <c r="B13" s="15" t="s">
        <v>28</v>
      </c>
      <c r="C13" s="1">
        <v>3</v>
      </c>
      <c r="D13" s="1" t="s">
        <v>29</v>
      </c>
      <c r="E13" s="1"/>
      <c r="F13" s="1" t="s">
        <v>27</v>
      </c>
      <c r="G13" s="1">
        <v>30</v>
      </c>
      <c r="H13" s="1"/>
      <c r="I13" s="1">
        <v>15</v>
      </c>
      <c r="J13" s="1">
        <v>90</v>
      </c>
      <c r="K13" s="1"/>
      <c r="L13" s="16" t="s">
        <v>91</v>
      </c>
      <c r="M13" s="1"/>
      <c r="N13" s="1" t="s">
        <v>27</v>
      </c>
      <c r="O13" s="17">
        <v>2024</v>
      </c>
      <c r="P13" s="17"/>
    </row>
    <row r="14" spans="1:16" s="4" customFormat="1" ht="45" x14ac:dyDescent="0.25">
      <c r="A14" s="1">
        <v>3</v>
      </c>
      <c r="B14" s="15" t="s">
        <v>48</v>
      </c>
      <c r="C14" s="1">
        <v>3</v>
      </c>
      <c r="D14" s="1" t="s">
        <v>52</v>
      </c>
      <c r="E14" s="2"/>
      <c r="F14" s="2" t="s">
        <v>27</v>
      </c>
      <c r="G14" s="1">
        <v>30</v>
      </c>
      <c r="H14" s="1"/>
      <c r="I14" s="1">
        <v>15</v>
      </c>
      <c r="J14" s="1">
        <v>90</v>
      </c>
      <c r="K14" s="1"/>
      <c r="L14" s="16" t="s">
        <v>92</v>
      </c>
      <c r="M14" s="17"/>
      <c r="N14" s="1" t="s">
        <v>27</v>
      </c>
      <c r="O14" s="17">
        <v>2024</v>
      </c>
      <c r="P14" s="18"/>
    </row>
    <row r="15" spans="1:16" s="4" customFormat="1" ht="45" x14ac:dyDescent="0.25">
      <c r="A15" s="1">
        <v>4</v>
      </c>
      <c r="B15" s="15" t="s">
        <v>49</v>
      </c>
      <c r="C15" s="1">
        <v>3</v>
      </c>
      <c r="D15" s="1" t="s">
        <v>53</v>
      </c>
      <c r="E15" s="2"/>
      <c r="F15" s="2" t="s">
        <v>27</v>
      </c>
      <c r="G15" s="1">
        <v>30</v>
      </c>
      <c r="H15" s="1"/>
      <c r="I15" s="1">
        <v>15</v>
      </c>
      <c r="J15" s="1">
        <v>90</v>
      </c>
      <c r="K15" s="1"/>
      <c r="L15" s="16" t="s">
        <v>93</v>
      </c>
      <c r="M15" s="17"/>
      <c r="N15" s="1" t="s">
        <v>27</v>
      </c>
      <c r="O15" s="17">
        <v>2024</v>
      </c>
      <c r="P15" s="18"/>
    </row>
    <row r="16" spans="1:16" s="4" customFormat="1" ht="45" x14ac:dyDescent="0.25">
      <c r="A16" s="1">
        <v>5</v>
      </c>
      <c r="B16" s="15" t="s">
        <v>50</v>
      </c>
      <c r="C16" s="1">
        <v>3</v>
      </c>
      <c r="D16" s="1" t="s">
        <v>54</v>
      </c>
      <c r="E16" s="2"/>
      <c r="F16" s="2" t="s">
        <v>27</v>
      </c>
      <c r="G16" s="1">
        <v>30</v>
      </c>
      <c r="H16" s="1"/>
      <c r="I16" s="1">
        <v>15</v>
      </c>
      <c r="J16" s="1">
        <v>90</v>
      </c>
      <c r="K16" s="1"/>
      <c r="L16" s="16" t="s">
        <v>93</v>
      </c>
      <c r="M16" s="17"/>
      <c r="N16" s="1" t="s">
        <v>27</v>
      </c>
      <c r="O16" s="17">
        <v>2024</v>
      </c>
      <c r="P16" s="18"/>
    </row>
    <row r="17" spans="1:16" s="4" customFormat="1" ht="45" x14ac:dyDescent="0.25">
      <c r="A17" s="1">
        <v>6</v>
      </c>
      <c r="B17" s="15" t="s">
        <v>51</v>
      </c>
      <c r="C17" s="1">
        <v>3</v>
      </c>
      <c r="D17" s="1" t="s">
        <v>55</v>
      </c>
      <c r="E17" s="2"/>
      <c r="F17" s="2" t="s">
        <v>27</v>
      </c>
      <c r="G17" s="1">
        <v>30</v>
      </c>
      <c r="H17" s="1"/>
      <c r="I17" s="1">
        <v>15</v>
      </c>
      <c r="J17" s="1">
        <v>90</v>
      </c>
      <c r="K17" s="1"/>
      <c r="L17" s="16" t="s">
        <v>93</v>
      </c>
      <c r="M17" s="17"/>
      <c r="N17" s="1" t="s">
        <v>27</v>
      </c>
      <c r="O17" s="17">
        <v>2024</v>
      </c>
      <c r="P17" s="18"/>
    </row>
    <row r="18" spans="1:16" s="4" customFormat="1" x14ac:dyDescent="0.25">
      <c r="A18" s="68"/>
      <c r="B18" s="69" t="s">
        <v>30</v>
      </c>
      <c r="C18" s="68">
        <f>SUM(C12:C17)</f>
        <v>19</v>
      </c>
      <c r="D18" s="68"/>
      <c r="E18" s="70"/>
      <c r="F18" s="70"/>
      <c r="G18" s="19">
        <v>190</v>
      </c>
      <c r="H18" s="19">
        <v>0</v>
      </c>
      <c r="I18" s="19">
        <v>95</v>
      </c>
      <c r="J18" s="19">
        <v>570</v>
      </c>
      <c r="K18" s="19">
        <v>0</v>
      </c>
      <c r="L18" s="19" t="s">
        <v>31</v>
      </c>
      <c r="M18" s="19"/>
      <c r="N18" s="19"/>
      <c r="O18" s="59"/>
      <c r="P18" s="59"/>
    </row>
    <row r="19" spans="1:16" s="4" customFormat="1" ht="28.5" x14ac:dyDescent="0.25">
      <c r="A19" s="68"/>
      <c r="B19" s="69"/>
      <c r="C19" s="68"/>
      <c r="D19" s="68"/>
      <c r="E19" s="71"/>
      <c r="F19" s="71"/>
      <c r="G19" s="19" t="s">
        <v>96</v>
      </c>
      <c r="H19" s="72">
        <v>0</v>
      </c>
      <c r="I19" s="19" t="s">
        <v>96</v>
      </c>
      <c r="J19" s="19" t="s">
        <v>97</v>
      </c>
      <c r="K19" s="72">
        <v>0</v>
      </c>
      <c r="L19" s="19" t="s">
        <v>32</v>
      </c>
      <c r="M19" s="19"/>
      <c r="N19" s="19"/>
      <c r="O19" s="60"/>
      <c r="P19" s="60"/>
    </row>
    <row r="20" spans="1:16" s="4" customFormat="1" x14ac:dyDescent="0.25">
      <c r="A20" s="11" t="s">
        <v>33</v>
      </c>
      <c r="B20" s="12" t="s">
        <v>34</v>
      </c>
      <c r="C20" s="11"/>
      <c r="D20" s="11"/>
      <c r="E20" s="11"/>
      <c r="F20" s="11"/>
      <c r="G20" s="11"/>
      <c r="H20" s="11"/>
      <c r="I20" s="11"/>
      <c r="J20" s="11"/>
      <c r="K20" s="11"/>
      <c r="L20" s="13"/>
      <c r="M20" s="13"/>
      <c r="N20" s="13"/>
      <c r="O20" s="14"/>
      <c r="P20" s="14"/>
    </row>
    <row r="21" spans="1:16" s="24" customFormat="1" x14ac:dyDescent="0.25">
      <c r="A21" s="20">
        <v>7</v>
      </c>
      <c r="B21" s="21" t="s">
        <v>35</v>
      </c>
      <c r="C21" s="20"/>
      <c r="D21" s="20"/>
      <c r="E21" s="20"/>
      <c r="F21" s="20"/>
      <c r="G21" s="20"/>
      <c r="H21" s="20"/>
      <c r="I21" s="20"/>
      <c r="J21" s="20"/>
      <c r="K21" s="20"/>
      <c r="L21" s="22"/>
      <c r="M21" s="22"/>
      <c r="N21" s="22"/>
      <c r="O21" s="23"/>
      <c r="P21" s="23"/>
    </row>
    <row r="22" spans="1:16" s="4" customFormat="1" ht="45" x14ac:dyDescent="0.25">
      <c r="A22" s="1"/>
      <c r="B22" s="53" t="s">
        <v>56</v>
      </c>
      <c r="C22" s="1">
        <v>3</v>
      </c>
      <c r="D22" s="54" t="s">
        <v>58</v>
      </c>
      <c r="E22" s="1" t="s">
        <v>27</v>
      </c>
      <c r="F22" s="1"/>
      <c r="G22" s="1">
        <v>45</v>
      </c>
      <c r="H22" s="1"/>
      <c r="I22" s="1">
        <v>0</v>
      </c>
      <c r="J22" s="1">
        <v>90</v>
      </c>
      <c r="K22" s="1"/>
      <c r="L22" s="16" t="s">
        <v>93</v>
      </c>
      <c r="M22" s="1"/>
      <c r="N22" s="1" t="s">
        <v>27</v>
      </c>
      <c r="O22" s="17">
        <v>2024</v>
      </c>
      <c r="P22" s="17"/>
    </row>
    <row r="23" spans="1:16" s="4" customFormat="1" ht="45" x14ac:dyDescent="0.25">
      <c r="A23" s="1"/>
      <c r="B23" s="53" t="s">
        <v>57</v>
      </c>
      <c r="C23" s="1">
        <v>3</v>
      </c>
      <c r="D23" s="54" t="s">
        <v>59</v>
      </c>
      <c r="E23" s="1" t="s">
        <v>27</v>
      </c>
      <c r="F23" s="1"/>
      <c r="G23" s="1">
        <v>45</v>
      </c>
      <c r="H23" s="1"/>
      <c r="I23" s="1">
        <v>0</v>
      </c>
      <c r="J23" s="1">
        <v>90</v>
      </c>
      <c r="K23" s="1"/>
      <c r="L23" s="16" t="s">
        <v>93</v>
      </c>
      <c r="M23" s="1"/>
      <c r="N23" s="1" t="s">
        <v>27</v>
      </c>
      <c r="O23" s="17">
        <v>2024</v>
      </c>
      <c r="P23" s="17"/>
    </row>
    <row r="24" spans="1:16" s="28" customFormat="1" ht="14.25" x14ac:dyDescent="0.2">
      <c r="A24" s="22">
        <v>8</v>
      </c>
      <c r="B24" s="25" t="s">
        <v>36</v>
      </c>
      <c r="C24" s="22"/>
      <c r="D24" s="22"/>
      <c r="E24" s="26"/>
      <c r="F24" s="26"/>
      <c r="G24" s="22"/>
      <c r="H24" s="22"/>
      <c r="I24" s="22"/>
      <c r="J24" s="22"/>
      <c r="K24" s="22"/>
      <c r="L24" s="22"/>
      <c r="M24" s="22"/>
      <c r="N24" s="22"/>
      <c r="O24" s="27"/>
      <c r="P24" s="27"/>
    </row>
    <row r="25" spans="1:16" s="4" customFormat="1" ht="45" x14ac:dyDescent="0.25">
      <c r="A25" s="1"/>
      <c r="B25" s="53" t="s">
        <v>60</v>
      </c>
      <c r="C25" s="1">
        <v>3</v>
      </c>
      <c r="D25" s="54" t="s">
        <v>62</v>
      </c>
      <c r="E25" s="2" t="s">
        <v>27</v>
      </c>
      <c r="F25" s="2"/>
      <c r="G25" s="1">
        <v>45</v>
      </c>
      <c r="H25" s="1"/>
      <c r="I25" s="1">
        <v>0</v>
      </c>
      <c r="J25" s="1">
        <v>90</v>
      </c>
      <c r="K25" s="1"/>
      <c r="L25" s="16" t="s">
        <v>93</v>
      </c>
      <c r="M25" s="1"/>
      <c r="N25" s="1" t="s">
        <v>27</v>
      </c>
      <c r="O25" s="17">
        <v>2024</v>
      </c>
      <c r="P25" s="18"/>
    </row>
    <row r="26" spans="1:16" s="4" customFormat="1" ht="45" x14ac:dyDescent="0.25">
      <c r="A26" s="1"/>
      <c r="B26" s="53" t="s">
        <v>61</v>
      </c>
      <c r="C26" s="1">
        <v>3</v>
      </c>
      <c r="D26" s="54" t="s">
        <v>63</v>
      </c>
      <c r="E26" s="2" t="s">
        <v>27</v>
      </c>
      <c r="F26" s="2"/>
      <c r="G26" s="1">
        <v>45</v>
      </c>
      <c r="H26" s="1"/>
      <c r="I26" s="1">
        <v>0</v>
      </c>
      <c r="J26" s="1">
        <v>90</v>
      </c>
      <c r="K26" s="1"/>
      <c r="L26" s="16" t="s">
        <v>93</v>
      </c>
      <c r="M26" s="1"/>
      <c r="N26" s="1" t="s">
        <v>27</v>
      </c>
      <c r="O26" s="17">
        <v>2024</v>
      </c>
      <c r="P26" s="18"/>
    </row>
    <row r="27" spans="1:16" s="28" customFormat="1" ht="14.25" x14ac:dyDescent="0.2">
      <c r="A27" s="22">
        <v>9</v>
      </c>
      <c r="B27" s="25" t="s">
        <v>37</v>
      </c>
      <c r="C27" s="22"/>
      <c r="D27" s="22"/>
      <c r="E27" s="26"/>
      <c r="F27" s="26"/>
      <c r="G27" s="22"/>
      <c r="H27" s="22"/>
      <c r="I27" s="22"/>
      <c r="J27" s="22"/>
      <c r="K27" s="22"/>
      <c r="L27" s="22"/>
      <c r="M27" s="22"/>
      <c r="N27" s="22"/>
      <c r="O27" s="27"/>
      <c r="P27" s="27"/>
    </row>
    <row r="28" spans="1:16" s="4" customFormat="1" ht="45" x14ac:dyDescent="0.25">
      <c r="A28" s="1"/>
      <c r="B28" s="53" t="s">
        <v>64</v>
      </c>
      <c r="C28" s="1">
        <v>3</v>
      </c>
      <c r="D28" s="54" t="s">
        <v>66</v>
      </c>
      <c r="E28" s="2" t="s">
        <v>27</v>
      </c>
      <c r="F28" s="2"/>
      <c r="G28" s="1">
        <v>45</v>
      </c>
      <c r="H28" s="1"/>
      <c r="I28" s="1">
        <v>0</v>
      </c>
      <c r="J28" s="1">
        <v>90</v>
      </c>
      <c r="K28" s="1"/>
      <c r="L28" s="16" t="s">
        <v>92</v>
      </c>
      <c r="M28" s="1"/>
      <c r="N28" s="1" t="s">
        <v>27</v>
      </c>
      <c r="O28" s="17">
        <v>2024</v>
      </c>
      <c r="P28" s="18"/>
    </row>
    <row r="29" spans="1:16" s="4" customFormat="1" ht="45" x14ac:dyDescent="0.25">
      <c r="A29" s="1"/>
      <c r="B29" s="53" t="s">
        <v>65</v>
      </c>
      <c r="C29" s="1">
        <v>3</v>
      </c>
      <c r="D29" s="54" t="s">
        <v>67</v>
      </c>
      <c r="E29" s="2" t="s">
        <v>27</v>
      </c>
      <c r="F29" s="2"/>
      <c r="G29" s="1">
        <v>45</v>
      </c>
      <c r="H29" s="1"/>
      <c r="I29" s="1">
        <v>0</v>
      </c>
      <c r="J29" s="1">
        <v>90</v>
      </c>
      <c r="K29" s="1"/>
      <c r="L29" s="16" t="s">
        <v>93</v>
      </c>
      <c r="M29" s="1"/>
      <c r="N29" s="1" t="s">
        <v>27</v>
      </c>
      <c r="O29" s="17">
        <v>2024</v>
      </c>
      <c r="P29" s="18"/>
    </row>
    <row r="30" spans="1:16" s="28" customFormat="1" ht="14.25" x14ac:dyDescent="0.2">
      <c r="A30" s="22">
        <v>10</v>
      </c>
      <c r="B30" s="25" t="s">
        <v>38</v>
      </c>
      <c r="C30" s="22"/>
      <c r="D30" s="22"/>
      <c r="E30" s="26"/>
      <c r="F30" s="26"/>
      <c r="G30" s="22"/>
      <c r="H30" s="22"/>
      <c r="I30" s="22"/>
      <c r="J30" s="22"/>
      <c r="K30" s="22"/>
      <c r="L30" s="22"/>
      <c r="M30" s="22"/>
      <c r="N30" s="22"/>
      <c r="O30" s="27"/>
      <c r="P30" s="27"/>
    </row>
    <row r="31" spans="1:16" s="4" customFormat="1" ht="45" x14ac:dyDescent="0.25">
      <c r="A31" s="1"/>
      <c r="B31" s="53" t="s">
        <v>68</v>
      </c>
      <c r="C31" s="1">
        <v>3</v>
      </c>
      <c r="D31" s="54" t="s">
        <v>70</v>
      </c>
      <c r="E31" s="2" t="s">
        <v>27</v>
      </c>
      <c r="F31" s="2"/>
      <c r="G31" s="1">
        <v>45</v>
      </c>
      <c r="H31" s="1"/>
      <c r="I31" s="1">
        <v>0</v>
      </c>
      <c r="J31" s="1">
        <v>90</v>
      </c>
      <c r="K31" s="1"/>
      <c r="L31" s="16" t="s">
        <v>93</v>
      </c>
      <c r="M31" s="1"/>
      <c r="N31" s="1" t="s">
        <v>27</v>
      </c>
      <c r="O31" s="17">
        <v>2024</v>
      </c>
      <c r="P31" s="18"/>
    </row>
    <row r="32" spans="1:16" s="4" customFormat="1" ht="45" x14ac:dyDescent="0.25">
      <c r="A32" s="29"/>
      <c r="B32" s="53" t="s">
        <v>69</v>
      </c>
      <c r="C32" s="29">
        <v>3</v>
      </c>
      <c r="D32" s="54" t="s">
        <v>71</v>
      </c>
      <c r="E32" s="2" t="s">
        <v>27</v>
      </c>
      <c r="F32" s="2"/>
      <c r="G32" s="1">
        <v>45</v>
      </c>
      <c r="H32" s="1"/>
      <c r="I32" s="1">
        <v>0</v>
      </c>
      <c r="J32" s="1">
        <v>90</v>
      </c>
      <c r="K32" s="1"/>
      <c r="L32" s="16" t="s">
        <v>93</v>
      </c>
      <c r="M32" s="1"/>
      <c r="N32" s="1" t="s">
        <v>27</v>
      </c>
      <c r="O32" s="17">
        <v>2024</v>
      </c>
      <c r="P32" s="18"/>
    </row>
    <row r="33" spans="1:16" s="41" customFormat="1" ht="14.25" x14ac:dyDescent="0.2">
      <c r="A33" s="31"/>
      <c r="B33" s="30" t="s">
        <v>30</v>
      </c>
      <c r="C33" s="31">
        <v>12</v>
      </c>
      <c r="D33" s="31"/>
      <c r="E33" s="39"/>
      <c r="F33" s="39"/>
      <c r="G33" s="19">
        <v>180</v>
      </c>
      <c r="H33" s="19">
        <v>0</v>
      </c>
      <c r="I33" s="19">
        <v>0</v>
      </c>
      <c r="J33" s="19">
        <v>360</v>
      </c>
      <c r="K33" s="19">
        <v>0</v>
      </c>
      <c r="L33" s="19"/>
      <c r="M33" s="19"/>
      <c r="N33" s="19"/>
      <c r="O33" s="40"/>
      <c r="P33" s="40"/>
    </row>
    <row r="34" spans="1:16" s="41" customFormat="1" ht="28.5" x14ac:dyDescent="0.2">
      <c r="A34" s="31"/>
      <c r="B34" s="30"/>
      <c r="C34" s="31"/>
      <c r="D34" s="31"/>
      <c r="E34" s="39"/>
      <c r="F34" s="39"/>
      <c r="G34" s="19" t="s">
        <v>98</v>
      </c>
      <c r="H34" s="72">
        <v>0</v>
      </c>
      <c r="I34" s="72">
        <v>0</v>
      </c>
      <c r="J34" s="19" t="s">
        <v>99</v>
      </c>
      <c r="K34" s="72">
        <v>0</v>
      </c>
      <c r="L34" s="19"/>
      <c r="M34" s="19"/>
      <c r="N34" s="19"/>
      <c r="O34" s="40"/>
      <c r="P34" s="40"/>
    </row>
    <row r="35" spans="1:16" s="36" customFormat="1" ht="14.25" x14ac:dyDescent="0.2">
      <c r="A35" s="32" t="s">
        <v>39</v>
      </c>
      <c r="B35" s="33" t="s">
        <v>40</v>
      </c>
      <c r="C35" s="32"/>
      <c r="D35" s="32"/>
      <c r="E35" s="34"/>
      <c r="F35" s="34"/>
      <c r="G35" s="13"/>
      <c r="H35" s="13"/>
      <c r="I35" s="13"/>
      <c r="J35" s="13"/>
      <c r="K35" s="13"/>
      <c r="L35" s="13"/>
      <c r="M35" s="13"/>
      <c r="N35" s="13"/>
      <c r="O35" s="35"/>
      <c r="P35" s="35"/>
    </row>
    <row r="36" spans="1:16" s="4" customFormat="1" ht="45" x14ac:dyDescent="0.25">
      <c r="A36" s="29">
        <v>11</v>
      </c>
      <c r="B36" s="51" t="s">
        <v>72</v>
      </c>
      <c r="C36" s="29">
        <v>3</v>
      </c>
      <c r="D36" s="52" t="s">
        <v>75</v>
      </c>
      <c r="E36" s="2"/>
      <c r="F36" s="2" t="s">
        <v>27</v>
      </c>
      <c r="G36" s="17"/>
      <c r="H36" s="1"/>
      <c r="I36" s="1">
        <v>0</v>
      </c>
      <c r="J36" s="1">
        <v>90</v>
      </c>
      <c r="K36" s="1">
        <v>45</v>
      </c>
      <c r="L36" s="16" t="s">
        <v>94</v>
      </c>
      <c r="M36" s="1"/>
      <c r="N36" s="1" t="s">
        <v>27</v>
      </c>
      <c r="O36" s="17">
        <v>2024</v>
      </c>
      <c r="P36" s="18"/>
    </row>
    <row r="37" spans="1:16" s="4" customFormat="1" ht="49.5" x14ac:dyDescent="0.25">
      <c r="A37" s="29">
        <v>12</v>
      </c>
      <c r="B37" s="51" t="s">
        <v>73</v>
      </c>
      <c r="C37" s="29">
        <v>3</v>
      </c>
      <c r="D37" s="52" t="s">
        <v>76</v>
      </c>
      <c r="E37" s="2"/>
      <c r="F37" s="2" t="s">
        <v>27</v>
      </c>
      <c r="G37" s="17"/>
      <c r="H37" s="1"/>
      <c r="I37" s="1">
        <v>0</v>
      </c>
      <c r="J37" s="1">
        <v>90</v>
      </c>
      <c r="K37" s="1">
        <v>45</v>
      </c>
      <c r="L37" s="16" t="s">
        <v>94</v>
      </c>
      <c r="M37" s="1"/>
      <c r="N37" s="1" t="s">
        <v>27</v>
      </c>
      <c r="O37" s="17">
        <v>2024</v>
      </c>
      <c r="P37" s="18"/>
    </row>
    <row r="38" spans="1:16" s="4" customFormat="1" ht="49.5" x14ac:dyDescent="0.25">
      <c r="A38" s="29">
        <v>13</v>
      </c>
      <c r="B38" s="51" t="s">
        <v>74</v>
      </c>
      <c r="C38" s="29">
        <v>3</v>
      </c>
      <c r="D38" s="52" t="s">
        <v>77</v>
      </c>
      <c r="E38" s="2"/>
      <c r="F38" s="2" t="s">
        <v>27</v>
      </c>
      <c r="G38" s="17"/>
      <c r="H38" s="1">
        <v>10</v>
      </c>
      <c r="I38" s="1">
        <v>0</v>
      </c>
      <c r="J38" s="1">
        <v>90</v>
      </c>
      <c r="K38" s="1">
        <v>35</v>
      </c>
      <c r="L38" s="16" t="s">
        <v>95</v>
      </c>
      <c r="M38" s="1"/>
      <c r="N38" s="1" t="s">
        <v>27</v>
      </c>
      <c r="O38" s="17">
        <v>2024</v>
      </c>
      <c r="P38" s="18"/>
    </row>
    <row r="39" spans="1:16" s="28" customFormat="1" ht="14.25" x14ac:dyDescent="0.2">
      <c r="A39" s="37">
        <v>14</v>
      </c>
      <c r="B39" s="38" t="s">
        <v>41</v>
      </c>
      <c r="C39" s="37"/>
      <c r="D39" s="37"/>
      <c r="E39" s="26"/>
      <c r="F39" s="26"/>
      <c r="G39" s="22"/>
      <c r="H39" s="22"/>
      <c r="I39" s="22"/>
      <c r="J39" s="22"/>
      <c r="K39" s="22"/>
      <c r="L39" s="22"/>
      <c r="M39" s="22"/>
      <c r="N39" s="22"/>
      <c r="O39" s="27"/>
      <c r="P39" s="27"/>
    </row>
    <row r="40" spans="1:16" s="4" customFormat="1" ht="45" x14ac:dyDescent="0.25">
      <c r="A40" s="29"/>
      <c r="B40" s="55" t="s">
        <v>78</v>
      </c>
      <c r="C40" s="29">
        <v>3</v>
      </c>
      <c r="D40" s="56" t="s">
        <v>80</v>
      </c>
      <c r="E40" s="2" t="s">
        <v>27</v>
      </c>
      <c r="F40" s="2"/>
      <c r="G40" s="17"/>
      <c r="H40" s="1"/>
      <c r="I40" s="1">
        <v>0</v>
      </c>
      <c r="J40" s="1">
        <v>90</v>
      </c>
      <c r="K40" s="1">
        <v>45</v>
      </c>
      <c r="L40" s="16" t="s">
        <v>94</v>
      </c>
      <c r="M40" s="1"/>
      <c r="N40" s="1" t="s">
        <v>27</v>
      </c>
      <c r="O40" s="17">
        <v>2024</v>
      </c>
      <c r="P40" s="18"/>
    </row>
    <row r="41" spans="1:16" s="4" customFormat="1" ht="45" x14ac:dyDescent="0.25">
      <c r="A41" s="29"/>
      <c r="B41" s="55" t="s">
        <v>79</v>
      </c>
      <c r="C41" s="29">
        <v>3</v>
      </c>
      <c r="D41" s="56" t="s">
        <v>81</v>
      </c>
      <c r="E41" s="2" t="s">
        <v>27</v>
      </c>
      <c r="F41" s="2"/>
      <c r="G41" s="17"/>
      <c r="H41" s="1"/>
      <c r="I41" s="1">
        <v>0</v>
      </c>
      <c r="J41" s="1">
        <v>90</v>
      </c>
      <c r="K41" s="1">
        <v>45</v>
      </c>
      <c r="L41" s="16" t="s">
        <v>94</v>
      </c>
      <c r="M41" s="1"/>
      <c r="N41" s="1" t="s">
        <v>27</v>
      </c>
      <c r="O41" s="17">
        <v>2024</v>
      </c>
      <c r="P41" s="18"/>
    </row>
    <row r="42" spans="1:16" s="28" customFormat="1" ht="14.25" x14ac:dyDescent="0.2">
      <c r="A42" s="37">
        <v>15</v>
      </c>
      <c r="B42" s="38" t="s">
        <v>42</v>
      </c>
      <c r="C42" s="37"/>
      <c r="D42" s="38"/>
      <c r="E42" s="26"/>
      <c r="F42" s="26"/>
      <c r="G42" s="22"/>
      <c r="H42" s="22"/>
      <c r="I42" s="22"/>
      <c r="J42" s="22"/>
      <c r="K42" s="22"/>
      <c r="L42" s="22"/>
      <c r="M42" s="22"/>
      <c r="N42" s="22"/>
      <c r="O42" s="27"/>
      <c r="P42" s="27"/>
    </row>
    <row r="43" spans="1:16" s="41" customFormat="1" ht="45" x14ac:dyDescent="0.25">
      <c r="A43" s="31"/>
      <c r="B43" s="55" t="s">
        <v>82</v>
      </c>
      <c r="C43" s="29">
        <v>3</v>
      </c>
      <c r="D43" s="56" t="s">
        <v>84</v>
      </c>
      <c r="E43" s="39" t="s">
        <v>27</v>
      </c>
      <c r="F43" s="39"/>
      <c r="H43" s="1"/>
      <c r="I43" s="1">
        <v>0</v>
      </c>
      <c r="J43" s="1">
        <v>90</v>
      </c>
      <c r="K43" s="1">
        <v>45</v>
      </c>
      <c r="L43" s="16" t="s">
        <v>94</v>
      </c>
      <c r="M43" s="19"/>
      <c r="N43" s="19" t="s">
        <v>27</v>
      </c>
      <c r="O43" s="17">
        <v>2024</v>
      </c>
      <c r="P43" s="40"/>
    </row>
    <row r="44" spans="1:16" s="41" customFormat="1" ht="45" x14ac:dyDescent="0.25">
      <c r="A44" s="31"/>
      <c r="B44" s="55" t="s">
        <v>83</v>
      </c>
      <c r="C44" s="29">
        <v>3</v>
      </c>
      <c r="D44" s="57" t="s">
        <v>85</v>
      </c>
      <c r="E44" s="39" t="s">
        <v>27</v>
      </c>
      <c r="F44" s="39"/>
      <c r="G44" s="1"/>
      <c r="H44" s="1"/>
      <c r="I44" s="1">
        <v>0</v>
      </c>
      <c r="J44" s="1">
        <v>90</v>
      </c>
      <c r="K44" s="1">
        <v>45</v>
      </c>
      <c r="L44" s="16" t="s">
        <v>93</v>
      </c>
      <c r="M44" s="19"/>
      <c r="N44" s="19" t="s">
        <v>27</v>
      </c>
      <c r="O44" s="17">
        <v>2024</v>
      </c>
      <c r="P44" s="40"/>
    </row>
    <row r="45" spans="1:16" s="4" customFormat="1" ht="49.5" x14ac:dyDescent="0.25">
      <c r="A45" s="29">
        <v>16</v>
      </c>
      <c r="B45" s="53" t="s">
        <v>87</v>
      </c>
      <c r="C45" s="29">
        <v>15</v>
      </c>
      <c r="D45" s="57" t="s">
        <v>86</v>
      </c>
      <c r="E45" s="2"/>
      <c r="F45" s="2" t="s">
        <v>27</v>
      </c>
      <c r="H45" s="1"/>
      <c r="I45" s="1">
        <v>90</v>
      </c>
      <c r="J45" s="1">
        <v>450</v>
      </c>
      <c r="K45" s="1">
        <v>135</v>
      </c>
      <c r="L45" s="50" t="s">
        <v>43</v>
      </c>
      <c r="M45" s="1"/>
      <c r="N45" s="1" t="s">
        <v>27</v>
      </c>
      <c r="O45" s="17">
        <v>2024</v>
      </c>
      <c r="P45" s="18"/>
    </row>
    <row r="46" spans="1:16" s="4" customFormat="1" x14ac:dyDescent="0.25">
      <c r="A46" s="68"/>
      <c r="B46" s="69" t="s">
        <v>30</v>
      </c>
      <c r="C46" s="68">
        <f>SUM(C36:C38,C40,C43,C45,)</f>
        <v>30</v>
      </c>
      <c r="D46" s="68"/>
      <c r="E46" s="70"/>
      <c r="F46" s="70"/>
      <c r="G46" s="19">
        <v>0</v>
      </c>
      <c r="H46" s="19">
        <v>10</v>
      </c>
      <c r="I46" s="19">
        <v>90</v>
      </c>
      <c r="J46" s="19">
        <v>900</v>
      </c>
      <c r="K46" s="19">
        <v>305</v>
      </c>
      <c r="L46" s="19" t="s">
        <v>31</v>
      </c>
      <c r="M46" s="19"/>
      <c r="N46" s="19"/>
      <c r="O46" s="59"/>
      <c r="P46" s="59"/>
    </row>
    <row r="47" spans="1:16" s="4" customFormat="1" ht="28.5" x14ac:dyDescent="0.25">
      <c r="A47" s="68"/>
      <c r="B47" s="69"/>
      <c r="C47" s="68"/>
      <c r="D47" s="68"/>
      <c r="E47" s="71"/>
      <c r="F47" s="71"/>
      <c r="G47" s="72">
        <v>0</v>
      </c>
      <c r="H47" s="72">
        <v>1</v>
      </c>
      <c r="I47" s="19" t="s">
        <v>98</v>
      </c>
      <c r="J47" s="19" t="s">
        <v>100</v>
      </c>
      <c r="K47" s="72">
        <v>1</v>
      </c>
      <c r="L47" s="19" t="s">
        <v>32</v>
      </c>
      <c r="M47" s="19"/>
      <c r="N47" s="19"/>
      <c r="O47" s="60"/>
      <c r="P47" s="60"/>
    </row>
    <row r="48" spans="1:16" s="4" customFormat="1" x14ac:dyDescent="0.25">
      <c r="A48" s="42"/>
      <c r="B48" s="43" t="s">
        <v>44</v>
      </c>
      <c r="C48" s="42">
        <f>SUM(C18,C33,C46,)</f>
        <v>61</v>
      </c>
      <c r="D48" s="42"/>
      <c r="E48" s="42"/>
      <c r="F48" s="42"/>
      <c r="G48" s="42">
        <f>G46+G33+G18</f>
        <v>370</v>
      </c>
      <c r="H48" s="42">
        <f t="shared" ref="H48:K48" si="0">H46+H33+H18</f>
        <v>10</v>
      </c>
      <c r="I48" s="42">
        <f t="shared" si="0"/>
        <v>185</v>
      </c>
      <c r="J48" s="42">
        <f t="shared" si="0"/>
        <v>1830</v>
      </c>
      <c r="K48" s="42">
        <f t="shared" si="0"/>
        <v>305</v>
      </c>
      <c r="L48" s="19"/>
      <c r="M48" s="19"/>
      <c r="N48" s="19"/>
      <c r="O48" s="17"/>
      <c r="P48" s="17"/>
    </row>
    <row r="49" spans="1:14" s="4" customFormat="1" x14ac:dyDescent="0.25">
      <c r="A49" s="44"/>
      <c r="B49" s="45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</row>
    <row r="50" spans="1:14" s="4" customFormat="1" x14ac:dyDescent="0.25">
      <c r="A50" s="46" t="s">
        <v>13</v>
      </c>
      <c r="C50" s="3"/>
      <c r="D50" s="3"/>
    </row>
    <row r="51" spans="1:14" s="4" customFormat="1" ht="23.25" customHeight="1" x14ac:dyDescent="0.25">
      <c r="A51" s="58" t="s">
        <v>45</v>
      </c>
      <c r="B51" s="48"/>
      <c r="C51" s="47"/>
      <c r="D51" s="47"/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1:14" s="4" customFormat="1" ht="23.25" customHeight="1" x14ac:dyDescent="0.25">
      <c r="A52" s="58" t="s">
        <v>46</v>
      </c>
      <c r="B52" s="48"/>
      <c r="C52" s="47"/>
      <c r="D52" s="47"/>
      <c r="E52" s="48"/>
      <c r="F52" s="48"/>
      <c r="G52" s="48"/>
      <c r="H52" s="48"/>
      <c r="I52" s="48"/>
      <c r="J52" s="48"/>
      <c r="K52" s="48"/>
      <c r="L52" s="48"/>
      <c r="M52" s="48"/>
      <c r="N52" s="48"/>
    </row>
  </sheetData>
  <mergeCells count="38">
    <mergeCell ref="F46:F47"/>
    <mergeCell ref="A46:A47"/>
    <mergeCell ref="B46:B47"/>
    <mergeCell ref="C46:C47"/>
    <mergeCell ref="D46:D47"/>
    <mergeCell ref="E46:E47"/>
    <mergeCell ref="L8:N8"/>
    <mergeCell ref="L9:L10"/>
    <mergeCell ref="M9:M10"/>
    <mergeCell ref="N9:N10"/>
    <mergeCell ref="E18:E19"/>
    <mergeCell ref="F18:F19"/>
    <mergeCell ref="A18:A19"/>
    <mergeCell ref="B18:B19"/>
    <mergeCell ref="C18:C19"/>
    <mergeCell ref="D18:D19"/>
    <mergeCell ref="D8:D10"/>
    <mergeCell ref="G9:G10"/>
    <mergeCell ref="E8:F8"/>
    <mergeCell ref="E9:E10"/>
    <mergeCell ref="F9:F10"/>
    <mergeCell ref="G8:K8"/>
    <mergeCell ref="O46:O47"/>
    <mergeCell ref="P46:P47"/>
    <mergeCell ref="A6:P6"/>
    <mergeCell ref="A4:P4"/>
    <mergeCell ref="A5:P5"/>
    <mergeCell ref="O8:O10"/>
    <mergeCell ref="P8:P10"/>
    <mergeCell ref="O18:O19"/>
    <mergeCell ref="P18:P19"/>
    <mergeCell ref="H9:H10"/>
    <mergeCell ref="I9:I10"/>
    <mergeCell ref="J9:J10"/>
    <mergeCell ref="K9:K10"/>
    <mergeCell ref="A8:A10"/>
    <mergeCell ref="B8:B10"/>
    <mergeCell ref="C8:C10"/>
  </mergeCells>
  <pageMargins left="0.45" right="0.2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DCHP, KTDG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huynguyen</dc:creator>
  <cp:keywords/>
  <dc:description/>
  <cp:lastModifiedBy>Tran Thi Hoang Mai</cp:lastModifiedBy>
  <cp:revision/>
  <dcterms:created xsi:type="dcterms:W3CDTF">2018-11-23T03:46:32Z</dcterms:created>
  <dcterms:modified xsi:type="dcterms:W3CDTF">2025-09-25T14:36:39Z</dcterms:modified>
  <cp:category/>
  <cp:contentStatus/>
</cp:coreProperties>
</file>