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dmin\AppData\Local\Temp\fz3temp-3\"/>
    </mc:Choice>
  </mc:AlternateContent>
  <xr:revisionPtr revIDLastSave="0" documentId="13_ncr:1_{143E5510-5CE0-447B-9DB7-0C7B5CD8CE13}" xr6:coauthVersionLast="47" xr6:coauthVersionMax="47" xr10:uidLastSave="{00000000-0000-0000-0000-000000000000}"/>
  <bookViews>
    <workbookView xWindow="-120" yWindow="-120" windowWidth="20730" windowHeight="11760" activeTab="1" xr2:uid="{BB2B3820-9DE4-44FC-A68E-BE1A6DC88C8A}"/>
  </bookViews>
  <sheets>
    <sheet name="Nội dung chuân bị báo cáo CH 31" sheetId="1" r:id="rId1"/>
    <sheet name="A1.2" sheetId="8" r:id="rId2"/>
    <sheet name="Điểm A1.1 là điểm tự học " sheetId="9" r:id="rId3"/>
  </sheets>
  <definedNames>
    <definedName name="_xlnm._FilterDatabase" localSheetId="0" hidden="1">'Nội dung chuân bị báo cáo CH 31'!$A$3:$G$32</definedName>
    <definedName name="_xlnm.Print_Area" localSheetId="1">'A1.2'!$A$1:$O$26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8" l="1"/>
  <c r="L7" i="8"/>
  <c r="I7" i="8"/>
  <c r="F7" i="8"/>
  <c r="M15" i="8" l="1"/>
  <c r="N15" i="8" s="1"/>
  <c r="O15" i="8" s="1"/>
  <c r="M7" i="8"/>
  <c r="N7" i="8" s="1"/>
  <c r="D7" i="8"/>
  <c r="E7" i="8" s="1"/>
  <c r="D15" i="8"/>
  <c r="G15" i="8"/>
  <c r="H15" i="8" s="1"/>
  <c r="I15" i="8" s="1"/>
  <c r="J15" i="8"/>
  <c r="K15" i="8" s="1"/>
  <c r="L15" i="8" s="1"/>
  <c r="J7" i="8"/>
  <c r="G7" i="8"/>
  <c r="J26" i="8" l="1"/>
  <c r="K7" i="8"/>
  <c r="M26" i="8"/>
  <c r="G26" i="8"/>
  <c r="H7" i="8"/>
  <c r="D26" i="8"/>
  <c r="E15" i="8"/>
  <c r="F15" i="8" s="1"/>
</calcChain>
</file>

<file path=xl/sharedStrings.xml><?xml version="1.0" encoding="utf-8"?>
<sst xmlns="http://schemas.openxmlformats.org/spreadsheetml/2006/main" count="263" uniqueCount="116">
  <si>
    <t xml:space="preserve">TT </t>
  </si>
  <si>
    <t xml:space="preserve">Họ </t>
  </si>
  <si>
    <t xml:space="preserve">Tên </t>
  </si>
  <si>
    <t>Nhóm</t>
  </si>
  <si>
    <t>Chuyên ngành</t>
  </si>
  <si>
    <t xml:space="preserve">Cao Tuấn </t>
  </si>
  <si>
    <t xml:space="preserve">Anh </t>
  </si>
  <si>
    <t>Lớp phó</t>
  </si>
  <si>
    <t>SHTN</t>
  </si>
  <si>
    <t xml:space="preserve">Đặng Thị Ngọc </t>
  </si>
  <si>
    <t xml:space="preserve">Ánh </t>
  </si>
  <si>
    <t xml:space="preserve">Nguyễn Thị Hoàng </t>
  </si>
  <si>
    <t>TVH</t>
  </si>
  <si>
    <t xml:space="preserve">Đặng Thị Thùy </t>
  </si>
  <si>
    <t xml:space="preserve">Dung </t>
  </si>
  <si>
    <t xml:space="preserve">Nguyễn Thị </t>
  </si>
  <si>
    <t xml:space="preserve">Giang </t>
  </si>
  <si>
    <t xml:space="preserve">Hải </t>
  </si>
  <si>
    <t xml:space="preserve">Trần Thị </t>
  </si>
  <si>
    <t xml:space="preserve">Hiền </t>
  </si>
  <si>
    <t xml:space="preserve">Nguyễn Thị Thanh </t>
  </si>
  <si>
    <t xml:space="preserve">Huyền </t>
  </si>
  <si>
    <t>LLPPDH</t>
  </si>
  <si>
    <t xml:space="preserve">Lê Văn </t>
  </si>
  <si>
    <t xml:space="preserve">Hưng </t>
  </si>
  <si>
    <t xml:space="preserve">Đinh Thị </t>
  </si>
  <si>
    <t xml:space="preserve">Liệu </t>
  </si>
  <si>
    <t xml:space="preserve">Đào Thị Phương </t>
  </si>
  <si>
    <t xml:space="preserve">Linh </t>
  </si>
  <si>
    <t>online</t>
  </si>
  <si>
    <t xml:space="preserve">Đỗ Thị </t>
  </si>
  <si>
    <t xml:space="preserve">Ngọc </t>
  </si>
  <si>
    <t xml:space="preserve">Phùng Anh </t>
  </si>
  <si>
    <t xml:space="preserve">Bùi Thị Yến </t>
  </si>
  <si>
    <t xml:space="preserve">Nhi </t>
  </si>
  <si>
    <t xml:space="preserve">Nguyễn Hữu Hào </t>
  </si>
  <si>
    <t xml:space="preserve">Quang </t>
  </si>
  <si>
    <t xml:space="preserve">Cao Đức </t>
  </si>
  <si>
    <t xml:space="preserve">Tài </t>
  </si>
  <si>
    <t>Lớp trưởng</t>
  </si>
  <si>
    <t xml:space="preserve">Thìn </t>
  </si>
  <si>
    <t xml:space="preserve">Nguyễn Thị Anh </t>
  </si>
  <si>
    <t xml:space="preserve">Thơ </t>
  </si>
  <si>
    <t xml:space="preserve">Nguyễn Thị Ngọc </t>
  </si>
  <si>
    <t xml:space="preserve">Thu </t>
  </si>
  <si>
    <t xml:space="preserve">Nguyễn Thị Kim </t>
  </si>
  <si>
    <t xml:space="preserve">Thuý </t>
  </si>
  <si>
    <t xml:space="preserve">Tạ Thị </t>
  </si>
  <si>
    <t xml:space="preserve">Thư </t>
  </si>
  <si>
    <t xml:space="preserve">Lê Thị Thu </t>
  </si>
  <si>
    <t xml:space="preserve">Trang </t>
  </si>
  <si>
    <t xml:space="preserve">Đinh Thị Xuyến </t>
  </si>
  <si>
    <t xml:space="preserve">Trinh </t>
  </si>
  <si>
    <t xml:space="preserve">Trương Triệu </t>
  </si>
  <si>
    <t xml:space="preserve">Hồ Văn Nhật </t>
  </si>
  <si>
    <t xml:space="preserve">Trường </t>
  </si>
  <si>
    <t xml:space="preserve">Bùi Anh </t>
  </si>
  <si>
    <t xml:space="preserve">Vinh </t>
  </si>
  <si>
    <t xml:space="preserve">Minlavanh </t>
  </si>
  <si>
    <t>Vongdanan
thaphanh</t>
  </si>
  <si>
    <t>Nhóm trưởng</t>
  </si>
  <si>
    <t>Ghi chú</t>
  </si>
  <si>
    <t>DANH SÁCH CÁC  NHÓM MÔN HỌC CÔNG NGHỆ SINH HỌC</t>
  </si>
  <si>
    <t xml:space="preserve">
Học online</t>
  </si>
  <si>
    <t>Nội dung làm báo cáo</t>
  </si>
  <si>
    <r>
      <rPr>
        <b/>
        <sz val="14"/>
        <color theme="1"/>
        <rFont val="Times New Roman"/>
        <family val="1"/>
      </rPr>
      <t>Nhóm 1: Công nghệ phôi và nhân bản vô tính ở động vật</t>
    </r>
    <r>
      <rPr>
        <sz val="14"/>
        <color theme="1"/>
        <rFont val="Times New Roman"/>
        <family val="2"/>
      </rPr>
      <t xml:space="preserve">
</t>
    </r>
    <r>
      <rPr>
        <sz val="14"/>
        <color rgb="FFC00000"/>
        <rFont val="Times New Roman"/>
        <family val="1"/>
      </rPr>
      <t xml:space="preserve">- Học viên bám vào rubric (đã công bố ở đề cương chi tiết của học phần này) để xây dựng báo cáo và tiến hành báo cáo trước lớp hiệu quả 
- Thời điểm báo cáo: Theo tiến độ học tập ở lớp, đến phần nội dung của nhóm nào thì nhóm đó báo cáo </t>
    </r>
    <r>
      <rPr>
        <sz val="14"/>
        <color theme="1"/>
        <rFont val="Times New Roman"/>
        <family val="1"/>
      </rPr>
      <t xml:space="preserve">
- Mỗi nhóm đều có biên bản họp nhóm, phân công nội dung và người thực hiện tương ứng; nhóm trưởng, thư ký... để minh chứng rõ ràng công việc của mỗi thành viên. Thành viên nào không hoàn thành phần của mình thì sẽ trừ điểm (điểm cuối cùng mà nhóm đạt được trừ đi điểm người không hoàn thành phần nội dung tương ứng với điểm của ND đó)</t>
    </r>
  </si>
  <si>
    <r>
      <rPr>
        <b/>
        <sz val="14"/>
        <color theme="1"/>
        <rFont val="Times New Roman"/>
        <family val="1"/>
      </rPr>
      <t>Nhóm 2: Công nghệ tế bào gốc và ứng dụng</t>
    </r>
    <r>
      <rPr>
        <sz val="14"/>
        <color theme="1"/>
        <rFont val="Times New Roman"/>
        <family val="2"/>
      </rPr>
      <t xml:space="preserve">
 - </t>
    </r>
    <r>
      <rPr>
        <sz val="14"/>
        <color rgb="FFC00000"/>
        <rFont val="Times New Roman"/>
        <family val="1"/>
      </rPr>
      <t xml:space="preserve">Học viên bám vào rubric (đã công bố ở đề cương chi tiết của học phần này) để xây dựng báo cáo và tiến hành báo cáo trước lớp hiệu quả 
- Thời điểm báo cáo: Theo tiến độ học tập ở lớp, đến phần nội dung của nhóm nào thì nhóm đó báo cáo
</t>
    </r>
    <r>
      <rPr>
        <sz val="14"/>
        <color theme="1"/>
        <rFont val="Times New Roman"/>
        <family val="1"/>
      </rPr>
      <t xml:space="preserve">- Mỗi nhóm đều có biên bản họp nhóm, phân công nội dung và người thực hiện tương ứng; nhóm trưởng, thư ký... để minh chứng rõ ràng công việc của mỗi thành viên. Thành viên nào không hoàn thành phần của mình thì sẽ trừ điểm (điểm cuối cùng mà nhóm đạt được trừ đi điểm người không hoàn thành phần nội dung tương ứng với điểm của ND đó) </t>
    </r>
  </si>
  <si>
    <r>
      <rPr>
        <b/>
        <sz val="14"/>
        <color theme="1"/>
        <rFont val="Times New Roman"/>
        <family val="1"/>
      </rPr>
      <t>Nhóm 3: Công nghệ tế bào thực vật</t>
    </r>
    <r>
      <rPr>
        <sz val="14"/>
        <color theme="1"/>
        <rFont val="Times New Roman"/>
        <family val="2"/>
      </rPr>
      <t xml:space="preserve">
 -</t>
    </r>
    <r>
      <rPr>
        <sz val="14"/>
        <color rgb="FFC00000"/>
        <rFont val="Times New Roman"/>
        <family val="1"/>
      </rPr>
      <t xml:space="preserve"> Học viên bám vào rubric (đã công bố ở đề cương chi tiết của học phần này) để xây dựng báo cáo và tiến hành báo cáo trước lớp hiệu quả 
- Thời điểm báo cáo: Theo tiến độ học tập ở lớp, đến phần nội dung của nhóm nào thì nhóm đó báo cáo 
</t>
    </r>
    <r>
      <rPr>
        <sz val="14"/>
        <color theme="1"/>
        <rFont val="Times New Roman"/>
        <family val="1"/>
      </rPr>
      <t>- Mỗi nhóm đều có biên bản họp nhóm, phân công nội dung và người thực hiện tương ứng; nhóm trưởng, thư ký... để minh chứng rõ ràng công việc của mỗi thành viên. Thành viên nào không hoàn thành phần của mình thì sẽ trừ điểm (điểm cuối cùng mà nhóm đạt được trừ đi điểm người không hoàn thành phần nội dung tương ứng với điểm của ND đó)</t>
    </r>
    <r>
      <rPr>
        <sz val="14"/>
        <color rgb="FFC00000"/>
        <rFont val="Times New Roman"/>
        <family val="1"/>
      </rPr>
      <t xml:space="preserve"> </t>
    </r>
  </si>
  <si>
    <r>
      <t>Nhóm 4:  Công nghệ vi sinh
-</t>
    </r>
    <r>
      <rPr>
        <sz val="14"/>
        <color rgb="FFC00000"/>
        <rFont val="Times New Roman"/>
        <family val="1"/>
      </rPr>
      <t xml:space="preserve"> Học viên bám vào rubric (đã công bố ở đề cương chi tiết của học phần này) để xây dựng báo cáo và tiến hành báo cáo trước lớp hiệu quả 
- Thời điểm báo cáo: Theo tiến độ học tập ở lớp, đến phần nội dung của nhóm nào thì nhóm đó báo cáo </t>
    </r>
    <r>
      <rPr>
        <b/>
        <sz val="14"/>
        <color theme="1"/>
        <rFont val="Times New Roman"/>
        <family val="1"/>
      </rPr>
      <t xml:space="preserve">
</t>
    </r>
    <r>
      <rPr>
        <sz val="14"/>
        <color theme="1"/>
        <rFont val="Times New Roman"/>
        <family val="1"/>
      </rPr>
      <t xml:space="preserve">- Mỗi nhóm đều có biên bản họp nhóm, phân công nội dung và người thực hiện tương ứng; nhóm trưởng, thư ký... để minh chứng rõ ràng công việc của mỗi thành viên. Thành viên nào không hoàn thành phần của mình thì sẽ trừ điểm (điểm cuối cùng mà nhóm đạt được trừ đi điểm người không hoàn thành phần nội dung tương ứng với điểm của ND đó) </t>
    </r>
  </si>
  <si>
    <t>Tiêu chí đánh giá [Điểm năng lực cần đạt]</t>
  </si>
  <si>
    <t xml:space="preserve">Điểm số đánh giá </t>
  </si>
  <si>
    <r>
      <t xml:space="preserve">CLO2.1.1.1. </t>
    </r>
    <r>
      <rPr>
        <i/>
        <sz val="12"/>
        <color rgb="FF000000"/>
        <rFont val="Times New Roman"/>
        <family val="1"/>
      </rPr>
      <t>Thực hiện thành thạo kỹ</t>
    </r>
    <r>
      <rPr>
        <sz val="12"/>
        <color rgb="FF000000"/>
        <rFont val="Times New Roman"/>
        <family val="1"/>
      </rPr>
      <t xml:space="preserve"> năng tư duy phản biện về công nghệ sinh học trong hoạt động chuyên môn [3,5] {trọng số 32%}</t>
    </r>
  </si>
  <si>
    <t>…/10</t>
  </si>
  <si>
    <t>Tiêu chí 1</t>
  </si>
  <si>
    <t>Thể hiện tốt kỹ năng đưa ra ý kiến và phản hồi ý kiến {trọng số 16%}</t>
  </si>
  <si>
    <t>…/5</t>
  </si>
  <si>
    <r>
      <t>Chỉ báo 1</t>
    </r>
    <r>
      <rPr>
        <sz val="12"/>
        <color theme="1"/>
        <rFont val="Times New Roman"/>
        <family val="1"/>
      </rPr>
      <t>. Đưa ra được ý kiến cá nhân để thực hiện nội dung được giao</t>
    </r>
  </si>
  <si>
    <t>2,0</t>
  </si>
  <si>
    <r>
      <t>Chỉ bảo 2.</t>
    </r>
    <r>
      <rPr>
        <sz val="12"/>
        <color theme="1"/>
        <rFont val="Times New Roman"/>
        <family val="1"/>
      </rPr>
      <t xml:space="preserve"> Tiếp thu có chọn lọc ý kiến của thành viên trong nhóm</t>
    </r>
  </si>
  <si>
    <t>1,5</t>
  </si>
  <si>
    <r>
      <t>Chỉ báo 3</t>
    </r>
    <r>
      <rPr>
        <sz val="12"/>
        <color theme="1"/>
        <rFont val="Times New Roman"/>
        <family val="1"/>
      </rPr>
      <t>. Tự nhận thức được và phản hồi ý kiến chủ quan, dù chúng có thể đúng hay sai</t>
    </r>
  </si>
  <si>
    <t>Tiêu chí 2</t>
  </si>
  <si>
    <t>Thế hiện tốt khả năng tìm kiếm và phân tích thông tin {trọng số 16%}</t>
  </si>
  <si>
    <r>
      <t>Chỉ báo 1.</t>
    </r>
    <r>
      <rPr>
        <sz val="12"/>
        <color theme="1"/>
        <rFont val="Times New Roman"/>
        <family val="1"/>
      </rPr>
      <t xml:space="preserve"> Tham khảo và tìm hiểu thông tin từ các nguồn tài liệu khác nhau</t>
    </r>
  </si>
  <si>
    <t>3,0</t>
  </si>
  <si>
    <r>
      <t>Chỉ báo 2.</t>
    </r>
    <r>
      <rPr>
        <sz val="12"/>
        <color theme="1"/>
        <rFont val="Times New Roman"/>
        <family val="1"/>
      </rPr>
      <t xml:space="preserve"> Phân tích triệt để tính đúng đắn của ý kiến của các thành viên trong nhóm đưa ra</t>
    </r>
  </si>
  <si>
    <r>
      <t xml:space="preserve">CLO1.1.2.2. </t>
    </r>
    <r>
      <rPr>
        <i/>
        <sz val="12"/>
        <color rgb="FF000000"/>
        <rFont val="Times New Roman"/>
        <family val="1"/>
      </rPr>
      <t>Vận dụng</t>
    </r>
    <r>
      <rPr>
        <sz val="12"/>
        <color rgb="FF000000"/>
        <rFont val="Times New Roman"/>
        <family val="1"/>
      </rPr>
      <t xml:space="preserve"> được kiến thức lý thuyết về các kỹ thuật và công nghệ sinh học trong nghiên cứu khoa học và hoạt động nghề nghiệp [2,5] {trọng số 68%}</t>
    </r>
  </si>
  <si>
    <t>Tính chính xác của nội dung về kiến thức lý thuyết về các kỹ thuật và công nghệ sinh học trong nghiên cứu khoa học và hoạt động nghề nghiệp {trọng số 34%}</t>
  </si>
  <si>
    <r>
      <t>Chỉ báo 1.</t>
    </r>
    <r>
      <rPr>
        <sz val="13"/>
        <color rgb="FF000000"/>
        <rFont val="Times New Roman"/>
        <family val="1"/>
      </rPr>
      <t xml:space="preserve"> Trình bày kiến thức chính xác </t>
    </r>
  </si>
  <si>
    <r>
      <t>Chỉ báo 2.</t>
    </r>
    <r>
      <rPr>
        <sz val="13"/>
        <color rgb="FF000000"/>
        <rFont val="Times New Roman"/>
        <family val="1"/>
      </rPr>
      <t xml:space="preserve"> Trình bày kiến thức mở rộng</t>
    </r>
  </si>
  <si>
    <t>1,0</t>
  </si>
  <si>
    <r>
      <t>Chỉ báo 3.</t>
    </r>
    <r>
      <rPr>
        <sz val="13"/>
        <color rgb="FF000000"/>
        <rFont val="Times New Roman"/>
        <family val="1"/>
      </rPr>
      <t xml:space="preserve"> T</t>
    </r>
    <r>
      <rPr>
        <sz val="13"/>
        <color theme="1"/>
        <rFont val="Times New Roman"/>
        <family val="1"/>
      </rPr>
      <t>rả lời đúng câu hỏi về báo cáo sản phẩm</t>
    </r>
  </si>
  <si>
    <t>Khả năng phân tích, tổng hợp nội dung về kiến thức lý thuyết về các kỹ thuật và công nghệ sinh học trong nghiên cứu khoa học và hoạt động nghề nghiệp {trọng số 34%}</t>
  </si>
  <si>
    <t>..5/</t>
  </si>
  <si>
    <r>
      <t>Chỉ báo 1.</t>
    </r>
    <r>
      <rPr>
        <sz val="13"/>
        <color rgb="FF000000"/>
        <rFont val="Times New Roman"/>
        <family val="1"/>
      </rPr>
      <t xml:space="preserve"> Phân tích, tổng hợp và giải quyết được nội dung hoạt động nhóm </t>
    </r>
  </si>
  <si>
    <r>
      <t>Chỉ báo 2.</t>
    </r>
    <r>
      <rPr>
        <sz val="13"/>
        <color rgb="FF000000"/>
        <rFont val="Times New Roman"/>
        <family val="1"/>
      </rPr>
      <t xml:space="preserve"> Đưa ra được minh chứng về việc sử dụng tài liệu đáng tin cậy </t>
    </r>
  </si>
  <si>
    <r>
      <t>Chỉ báo 3.</t>
    </r>
    <r>
      <rPr>
        <sz val="13"/>
        <color rgb="FF000000"/>
        <rFont val="Times New Roman"/>
        <family val="1"/>
      </rPr>
      <t xml:space="preserve"> Cập nhật thông tin phù hợp</t>
    </r>
  </si>
  <si>
    <r>
      <t xml:space="preserve">Điểm số của CLO2.1.1.1: </t>
    </r>
    <r>
      <rPr>
        <sz val="12"/>
        <color rgb="FF000000"/>
        <rFont val="Times New Roman"/>
        <family val="1"/>
      </rPr>
      <t xml:space="preserve"> Điểm</t>
    </r>
    <r>
      <rPr>
        <b/>
        <sz val="12"/>
        <color rgb="FF000000"/>
        <rFont val="Times New Roman"/>
        <family val="1"/>
      </rPr>
      <t xml:space="preserve"> </t>
    </r>
    <r>
      <rPr>
        <sz val="12"/>
        <color rgb="FF000000"/>
        <rFont val="Times New Roman"/>
        <family val="1"/>
      </rPr>
      <t>TC1*16% + TC2*16%</t>
    </r>
  </si>
  <si>
    <r>
      <t xml:space="preserve">Điểm số của CLO1.1.2.1: </t>
    </r>
    <r>
      <rPr>
        <sz val="12"/>
        <color rgb="FF000000"/>
        <rFont val="Times New Roman"/>
        <family val="1"/>
      </rPr>
      <t xml:space="preserve"> Điểm</t>
    </r>
    <r>
      <rPr>
        <b/>
        <sz val="12"/>
        <color rgb="FF000000"/>
        <rFont val="Times New Roman"/>
        <family val="1"/>
      </rPr>
      <t xml:space="preserve"> </t>
    </r>
    <r>
      <rPr>
        <sz val="12"/>
        <color rgb="FF000000"/>
        <rFont val="Times New Roman"/>
        <family val="1"/>
      </rPr>
      <t>TC1*34% + TC2*34%</t>
    </r>
  </si>
  <si>
    <r>
      <t xml:space="preserve">Điểm bài đánh giá: </t>
    </r>
    <r>
      <rPr>
        <sz val="12"/>
        <color rgb="FF000000"/>
        <rFont val="Times New Roman"/>
        <family val="1"/>
      </rPr>
      <t>Điểm</t>
    </r>
    <r>
      <rPr>
        <b/>
        <sz val="12"/>
        <color rgb="FF000000"/>
        <rFont val="Times New Roman"/>
        <family val="1"/>
      </rPr>
      <t xml:space="preserve"> </t>
    </r>
    <r>
      <rPr>
        <sz val="12"/>
        <color rgb="FF000000"/>
        <rFont val="Times New Roman"/>
        <family val="1"/>
      </rPr>
      <t>của CLO2.1.1.1*32% + Điểm</t>
    </r>
    <r>
      <rPr>
        <b/>
        <sz val="12"/>
        <color rgb="FF000000"/>
        <rFont val="Times New Roman"/>
        <family val="1"/>
      </rPr>
      <t xml:space="preserve"> </t>
    </r>
    <r>
      <rPr>
        <sz val="12"/>
        <color rgb="FF000000"/>
        <rFont val="Times New Roman"/>
        <family val="1"/>
      </rPr>
      <t>của CLO1.1.2.2*68%</t>
    </r>
  </si>
  <si>
    <t>……/10</t>
  </si>
  <si>
    <t>Nhóm 1</t>
  </si>
  <si>
    <t>Nhóm 2</t>
  </si>
  <si>
    <t>Nhóm 3</t>
  </si>
  <si>
    <t>Trinh- Minlavanh</t>
  </si>
  <si>
    <t>Nhóm 4</t>
  </si>
  <si>
    <t>Tỷ lệ hoàn thành</t>
  </si>
  <si>
    <t>Điểm NL</t>
  </si>
  <si>
    <t>PHIẾU ĐÁNH GIÁ BÀI A1.2</t>
  </si>
  <si>
    <t>Học phần: Công nghệ Sinh học</t>
  </si>
  <si>
    <t>Khoá: K31</t>
  </si>
  <si>
    <t>Ngành học: Sinh học thực nghiệm và LL và PP dạy học Sinh học</t>
  </si>
  <si>
    <t>TRƯỜNG SƯ PHẠM</t>
  </si>
  <si>
    <t>KHOA SINH HỌC</t>
  </si>
  <si>
    <t>PHIẾU ĐÁNH GIÁ BÀI A1.1 dành cho chuẩn đầu ra  CLO2.2.2.1</t>
  </si>
  <si>
    <t>Điểm chuẩn Đầu ra CL2.2.2.1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</si>
</sst>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Times New Roman"/>
      <family val="2"/>
    </font>
    <font>
      <sz val="13"/>
      <color theme="1"/>
      <name val="Times New Roman"/>
      <family val="1"/>
    </font>
    <font>
      <sz val="13"/>
      <color rgb="FF000000"/>
      <name val="Times New Roman"/>
      <family val="1"/>
    </font>
    <font>
      <b/>
      <sz val="12"/>
      <color theme="1"/>
      <name val="Times New Roman"/>
      <family val="1"/>
    </font>
    <font>
      <b/>
      <sz val="14"/>
      <color theme="1"/>
      <name val="Calibri"/>
      <family val="2"/>
      <scheme val="minor"/>
    </font>
    <font>
      <sz val="14"/>
      <color theme="1"/>
      <name val="Times New Roman"/>
      <family val="2"/>
    </font>
    <font>
      <b/>
      <sz val="14"/>
      <color rgb="FF000000"/>
      <name val="Times New Roman"/>
      <family val="1"/>
    </font>
    <font>
      <b/>
      <sz val="14"/>
      <color theme="1"/>
      <name val="Times New Roman"/>
      <family val="1"/>
    </font>
    <font>
      <sz val="14"/>
      <color rgb="FF000000"/>
      <name val="Times New Roman"/>
      <family val="1"/>
    </font>
    <font>
      <sz val="14"/>
      <color theme="1"/>
      <name val="Times New Roman"/>
      <family val="1"/>
    </font>
    <font>
      <sz val="14"/>
      <color rgb="FFC00000"/>
      <name val="Times New Roman"/>
      <family val="1"/>
    </font>
    <font>
      <sz val="12"/>
      <color theme="1"/>
      <name val="Times New Roman"/>
      <family val="1"/>
    </font>
    <font>
      <sz val="12"/>
      <color rgb="FF000000"/>
      <name val="Times New Roman"/>
      <family val="1"/>
    </font>
    <font>
      <i/>
      <sz val="12"/>
      <color rgb="FF000000"/>
      <name val="Times New Roman"/>
      <family val="1"/>
    </font>
    <font>
      <b/>
      <sz val="12"/>
      <color rgb="FF000000"/>
      <name val="Times New Roman"/>
      <family val="1"/>
    </font>
    <font>
      <i/>
      <sz val="12"/>
      <color theme="1"/>
      <name val="Times New Roman"/>
      <family val="1"/>
    </font>
    <font>
      <i/>
      <sz val="13"/>
      <color rgb="FF000000"/>
      <name val="Times New Roman"/>
      <family val="1"/>
    </font>
    <font>
      <b/>
      <sz val="12"/>
      <color rgb="FFFF0000"/>
      <name val="Times New Roman"/>
      <family val="1"/>
    </font>
    <font>
      <b/>
      <sz val="12"/>
      <color rgb="FF0000FF"/>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rgb="FFD9D9D9"/>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indexed="64"/>
      </bottom>
      <diagonal/>
    </border>
    <border>
      <left/>
      <right style="medium">
        <color rgb="FF000000"/>
      </right>
      <top/>
      <bottom style="mediumDashed">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medium">
        <color indexed="64"/>
      </top>
      <bottom style="medium">
        <color indexed="64"/>
      </bottom>
      <diagonal/>
    </border>
    <border>
      <left/>
      <right/>
      <top/>
      <bottom style="medium">
        <color indexed="64"/>
      </bottom>
      <diagonal/>
    </border>
  </borders>
  <cellStyleXfs count="1">
    <xf numFmtId="0" fontId="0" fillId="0" borderId="0"/>
  </cellStyleXfs>
  <cellXfs count="70">
    <xf numFmtId="0" fontId="0" fillId="0" borderId="0" xfId="0"/>
    <xf numFmtId="0" fontId="0" fillId="0" borderId="2" xfId="0" applyBorder="1"/>
    <xf numFmtId="0" fontId="3" fillId="0" borderId="2" xfId="0" applyFont="1" applyBorder="1"/>
    <xf numFmtId="0" fontId="5" fillId="0" borderId="0" xfId="0" applyFont="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xf>
    <xf numFmtId="0" fontId="5" fillId="0" borderId="2" xfId="0" applyFont="1" applyBorder="1"/>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9" fillId="0" borderId="2" xfId="0" applyFont="1" applyBorder="1"/>
    <xf numFmtId="0" fontId="5" fillId="0" borderId="0" xfId="0" applyFont="1" applyAlignment="1">
      <alignment horizontal="center" vertical="center"/>
    </xf>
    <xf numFmtId="0" fontId="9" fillId="0" borderId="0" xfId="0" applyFont="1"/>
    <xf numFmtId="0" fontId="5" fillId="0" borderId="2" xfId="0" applyFont="1" applyBorder="1" applyAlignment="1">
      <alignment horizontal="center"/>
    </xf>
    <xf numFmtId="0" fontId="5" fillId="0" borderId="0" xfId="0" applyFont="1" applyAlignment="1">
      <alignment horizontal="center"/>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9" fillId="2" borderId="2" xfId="0" applyFont="1" applyFill="1" applyBorder="1"/>
    <xf numFmtId="0" fontId="5" fillId="2" borderId="2" xfId="0" applyFont="1" applyFill="1" applyBorder="1" applyAlignment="1">
      <alignment horizontal="center"/>
    </xf>
    <xf numFmtId="0" fontId="7" fillId="2" borderId="2" xfId="0" applyFont="1" applyFill="1" applyBorder="1"/>
    <xf numFmtId="0" fontId="7" fillId="0" borderId="2" xfId="0" applyFont="1" applyBorder="1"/>
    <xf numFmtId="0" fontId="5" fillId="0" borderId="2" xfId="0" applyFont="1" applyBorder="1" applyAlignment="1">
      <alignment wrapText="1"/>
    </xf>
    <xf numFmtId="0" fontId="3" fillId="0" borderId="7" xfId="0" applyFont="1" applyBorder="1" applyAlignment="1">
      <alignment horizontal="center" vertical="center" wrapText="1"/>
    </xf>
    <xf numFmtId="0" fontId="14" fillId="3" borderId="9" xfId="0" applyFont="1" applyFill="1" applyBorder="1" applyAlignment="1">
      <alignment horizontal="center" vertical="center" wrapText="1"/>
    </xf>
    <xf numFmtId="0" fontId="12" fillId="4" borderId="9" xfId="0" applyFont="1" applyFill="1" applyBorder="1" applyAlignment="1">
      <alignment horizontal="justify" vertical="center" wrapText="1"/>
    </xf>
    <xf numFmtId="0" fontId="13" fillId="4" borderId="11" xfId="0" applyFont="1" applyFill="1" applyBorder="1" applyAlignment="1">
      <alignment horizontal="center" vertical="center" wrapText="1"/>
    </xf>
    <xf numFmtId="0" fontId="15" fillId="0" borderId="9" xfId="0" applyFont="1" applyBorder="1" applyAlignment="1">
      <alignment horizontal="justify" vertical="center" wrapText="1"/>
    </xf>
    <xf numFmtId="0" fontId="15" fillId="0" borderId="12" xfId="0" applyFont="1" applyBorder="1" applyAlignment="1">
      <alignment vertical="center" wrapText="1"/>
    </xf>
    <xf numFmtId="0" fontId="11" fillId="0" borderId="12" xfId="0" applyFont="1" applyBorder="1" applyAlignment="1">
      <alignment vertical="center" wrapText="1"/>
    </xf>
    <xf numFmtId="0" fontId="12" fillId="4" borderId="11" xfId="0" applyFont="1" applyFill="1" applyBorder="1" applyAlignment="1">
      <alignment horizontal="center" vertical="center" wrapText="1"/>
    </xf>
    <xf numFmtId="0" fontId="16" fillId="0" borderId="9" xfId="0" applyFont="1" applyBorder="1" applyAlignment="1">
      <alignment horizontal="justify" vertical="center" wrapText="1"/>
    </xf>
    <xf numFmtId="0" fontId="16" fillId="0" borderId="9"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164" fontId="17" fillId="0" borderId="2" xfId="0" applyNumberFormat="1" applyFont="1" applyBorder="1"/>
    <xf numFmtId="0" fontId="11" fillId="0" borderId="22" xfId="0" applyFont="1" applyBorder="1" applyAlignment="1">
      <alignment vertical="center" wrapText="1"/>
    </xf>
    <xf numFmtId="164" fontId="18" fillId="0" borderId="2" xfId="0" applyNumberFormat="1" applyFont="1" applyBorder="1" applyAlignment="1">
      <alignment horizontal="center" vertical="center"/>
    </xf>
    <xf numFmtId="0" fontId="3" fillId="0" borderId="0" xfId="0" applyFont="1"/>
    <xf numFmtId="0" fontId="0" fillId="0" borderId="0" xfId="0" applyAlignment="1">
      <alignment horizontal="center"/>
    </xf>
    <xf numFmtId="0" fontId="3" fillId="0" borderId="0" xfId="0" applyFont="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Border="1" applyAlignment="1">
      <alignment horizontal="center"/>
    </xf>
    <xf numFmtId="0" fontId="9"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7" fillId="0" borderId="3" xfId="0" applyFont="1" applyBorder="1" applyAlignment="1">
      <alignment horizontal="left"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12" fillId="3" borderId="6"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1" fillId="0" borderId="13"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8" xfId="0" applyFont="1" applyBorder="1" applyAlignment="1">
      <alignment horizontal="justify" vertical="center" wrapText="1"/>
    </xf>
    <xf numFmtId="0" fontId="6" fillId="0" borderId="2" xfId="0" applyFont="1" applyFill="1" applyBorder="1" applyAlignment="1">
      <alignment horizontal="center" vertical="center" wrapText="1"/>
    </xf>
    <xf numFmtId="0" fontId="7" fillId="0" borderId="0" xfId="0" applyFont="1" applyFill="1" applyBorder="1"/>
    <xf numFmtId="0" fontId="3" fillId="0" borderId="0" xfId="0" applyFont="1" applyAlignment="1">
      <alignment horizontal="center"/>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3136-D03C-4601-A7CB-2923B5E6329C}">
  <dimension ref="A1:H32"/>
  <sheetViews>
    <sheetView topLeftCell="A14" zoomScale="85" zoomScaleNormal="85" workbookViewId="0">
      <selection activeCell="A2" sqref="A2:G32"/>
    </sheetView>
  </sheetViews>
  <sheetFormatPr defaultRowHeight="18.75" x14ac:dyDescent="0.3"/>
  <cols>
    <col min="1" max="1" width="5.125" style="11" customWidth="1"/>
    <col min="2" max="2" width="24.875" style="3" customWidth="1"/>
    <col min="3" max="3" width="12.625" style="3" customWidth="1"/>
    <col min="4" max="4" width="13.625" style="3" customWidth="1"/>
    <col min="5" max="5" width="11.125" style="12" customWidth="1"/>
    <col min="6" max="6" width="7.25" style="14" customWidth="1"/>
    <col min="7" max="7" width="16.875" style="3" customWidth="1"/>
    <col min="8" max="8" width="93.75" style="3" customWidth="1"/>
    <col min="9" max="16384" width="9" style="3"/>
  </cols>
  <sheetData>
    <row r="1" spans="1:8" ht="31.9" customHeight="1" x14ac:dyDescent="0.3">
      <c r="A1" s="42" t="s">
        <v>62</v>
      </c>
      <c r="B1" s="42"/>
      <c r="C1" s="42"/>
      <c r="D1" s="42"/>
      <c r="E1" s="42"/>
      <c r="F1" s="42"/>
      <c r="G1" s="42"/>
    </row>
    <row r="2" spans="1:8" ht="37.5" x14ac:dyDescent="0.3">
      <c r="A2" s="4" t="s">
        <v>0</v>
      </c>
      <c r="B2" s="4" t="s">
        <v>1</v>
      </c>
      <c r="C2" s="4" t="s">
        <v>2</v>
      </c>
      <c r="D2" s="5" t="s">
        <v>63</v>
      </c>
      <c r="E2" s="5" t="s">
        <v>4</v>
      </c>
      <c r="F2" s="6" t="s">
        <v>3</v>
      </c>
      <c r="G2" s="6" t="s">
        <v>61</v>
      </c>
      <c r="H2" s="20" t="s">
        <v>64</v>
      </c>
    </row>
    <row r="3" spans="1:8" x14ac:dyDescent="0.3">
      <c r="A3" s="15">
        <v>1</v>
      </c>
      <c r="B3" s="16" t="s">
        <v>5</v>
      </c>
      <c r="C3" s="16" t="s">
        <v>6</v>
      </c>
      <c r="D3" s="17" t="s">
        <v>7</v>
      </c>
      <c r="E3" s="17" t="s">
        <v>8</v>
      </c>
      <c r="F3" s="18">
        <v>1</v>
      </c>
      <c r="G3" s="19" t="s">
        <v>60</v>
      </c>
      <c r="H3" s="43" t="s">
        <v>65</v>
      </c>
    </row>
    <row r="4" spans="1:8" x14ac:dyDescent="0.3">
      <c r="A4" s="8">
        <v>2</v>
      </c>
      <c r="B4" s="9" t="s">
        <v>9</v>
      </c>
      <c r="C4" s="9" t="s">
        <v>10</v>
      </c>
      <c r="D4" s="10"/>
      <c r="E4" s="10" t="s">
        <v>8</v>
      </c>
      <c r="F4" s="13">
        <v>1</v>
      </c>
      <c r="G4" s="7"/>
      <c r="H4" s="44"/>
    </row>
    <row r="5" spans="1:8" x14ac:dyDescent="0.3">
      <c r="A5" s="8">
        <v>3</v>
      </c>
      <c r="B5" s="9" t="s">
        <v>15</v>
      </c>
      <c r="C5" s="9" t="s">
        <v>16</v>
      </c>
      <c r="D5" s="10"/>
      <c r="E5" s="10" t="s">
        <v>8</v>
      </c>
      <c r="F5" s="13">
        <v>1</v>
      </c>
      <c r="G5" s="7"/>
      <c r="H5" s="44"/>
    </row>
    <row r="6" spans="1:8" x14ac:dyDescent="0.3">
      <c r="A6" s="8">
        <v>4</v>
      </c>
      <c r="B6" s="9" t="s">
        <v>15</v>
      </c>
      <c r="C6" s="9" t="s">
        <v>17</v>
      </c>
      <c r="D6" s="10"/>
      <c r="E6" s="10" t="s">
        <v>8</v>
      </c>
      <c r="F6" s="13">
        <v>1</v>
      </c>
      <c r="G6" s="7"/>
      <c r="H6" s="44"/>
    </row>
    <row r="7" spans="1:8" x14ac:dyDescent="0.3">
      <c r="A7" s="8">
        <v>5</v>
      </c>
      <c r="B7" s="9" t="s">
        <v>18</v>
      </c>
      <c r="C7" s="9" t="s">
        <v>19</v>
      </c>
      <c r="D7" s="10"/>
      <c r="E7" s="10" t="s">
        <v>8</v>
      </c>
      <c r="F7" s="13">
        <v>1</v>
      </c>
      <c r="G7" s="7"/>
      <c r="H7" s="44"/>
    </row>
    <row r="8" spans="1:8" x14ac:dyDescent="0.3">
      <c r="A8" s="8">
        <v>6</v>
      </c>
      <c r="B8" s="9" t="s">
        <v>23</v>
      </c>
      <c r="C8" s="9" t="s">
        <v>24</v>
      </c>
      <c r="D8" s="10"/>
      <c r="E8" s="10" t="s">
        <v>8</v>
      </c>
      <c r="F8" s="13">
        <v>1</v>
      </c>
      <c r="G8" s="7"/>
      <c r="H8" s="44"/>
    </row>
    <row r="9" spans="1:8" x14ac:dyDescent="0.3">
      <c r="A9" s="8">
        <v>7</v>
      </c>
      <c r="B9" s="9" t="s">
        <v>25</v>
      </c>
      <c r="C9" s="9" t="s">
        <v>26</v>
      </c>
      <c r="D9" s="10" t="s">
        <v>7</v>
      </c>
      <c r="E9" s="10" t="s">
        <v>8</v>
      </c>
      <c r="F9" s="13">
        <v>1</v>
      </c>
      <c r="G9" s="7"/>
      <c r="H9" s="44"/>
    </row>
    <row r="10" spans="1:8" x14ac:dyDescent="0.3">
      <c r="A10" s="8">
        <v>8</v>
      </c>
      <c r="B10" s="9" t="s">
        <v>27</v>
      </c>
      <c r="C10" s="9" t="s">
        <v>28</v>
      </c>
      <c r="D10" s="10"/>
      <c r="E10" s="10" t="s">
        <v>8</v>
      </c>
      <c r="F10" s="13">
        <v>1</v>
      </c>
      <c r="G10" s="7"/>
      <c r="H10" s="45"/>
    </row>
    <row r="11" spans="1:8" x14ac:dyDescent="0.3">
      <c r="A11" s="8"/>
      <c r="B11" s="9"/>
      <c r="C11" s="9"/>
      <c r="D11" s="10"/>
      <c r="E11" s="10"/>
      <c r="F11" s="13"/>
      <c r="G11" s="7"/>
      <c r="H11" s="21"/>
    </row>
    <row r="12" spans="1:8" x14ac:dyDescent="0.3">
      <c r="A12" s="8">
        <v>9</v>
      </c>
      <c r="B12" s="9" t="s">
        <v>11</v>
      </c>
      <c r="C12" s="9" t="s">
        <v>6</v>
      </c>
      <c r="D12" s="10"/>
      <c r="E12" s="10" t="s">
        <v>12</v>
      </c>
      <c r="F12" s="13">
        <v>2</v>
      </c>
      <c r="G12" s="7"/>
      <c r="H12" s="46" t="s">
        <v>66</v>
      </c>
    </row>
    <row r="13" spans="1:8" x14ac:dyDescent="0.3">
      <c r="A13" s="8">
        <v>10</v>
      </c>
      <c r="B13" s="9" t="s">
        <v>13</v>
      </c>
      <c r="C13" s="9" t="s">
        <v>14</v>
      </c>
      <c r="D13" s="10"/>
      <c r="E13" s="10" t="s">
        <v>12</v>
      </c>
      <c r="F13" s="13">
        <v>2</v>
      </c>
      <c r="G13" s="7"/>
      <c r="H13" s="47"/>
    </row>
    <row r="14" spans="1:8" x14ac:dyDescent="0.3">
      <c r="A14" s="8">
        <v>11</v>
      </c>
      <c r="B14" s="9" t="s">
        <v>30</v>
      </c>
      <c r="C14" s="9" t="s">
        <v>31</v>
      </c>
      <c r="D14" s="10"/>
      <c r="E14" s="10" t="s">
        <v>8</v>
      </c>
      <c r="F14" s="13">
        <v>2</v>
      </c>
      <c r="G14" s="7"/>
      <c r="H14" s="47"/>
    </row>
    <row r="15" spans="1:8" x14ac:dyDescent="0.3">
      <c r="A15" s="8">
        <v>12</v>
      </c>
      <c r="B15" s="9" t="s">
        <v>32</v>
      </c>
      <c r="C15" s="9" t="s">
        <v>31</v>
      </c>
      <c r="D15" s="10"/>
      <c r="E15" s="10" t="s">
        <v>8</v>
      </c>
      <c r="F15" s="13">
        <v>2</v>
      </c>
      <c r="G15" s="7"/>
      <c r="H15" s="47"/>
    </row>
    <row r="16" spans="1:8" x14ac:dyDescent="0.3">
      <c r="A16" s="8">
        <v>13</v>
      </c>
      <c r="B16" s="9" t="s">
        <v>37</v>
      </c>
      <c r="C16" s="9" t="s">
        <v>38</v>
      </c>
      <c r="D16" s="10" t="s">
        <v>39</v>
      </c>
      <c r="E16" s="10" t="s">
        <v>12</v>
      </c>
      <c r="F16" s="13">
        <v>2</v>
      </c>
      <c r="G16" s="7"/>
      <c r="H16" s="47"/>
    </row>
    <row r="17" spans="1:8" x14ac:dyDescent="0.3">
      <c r="A17" s="15">
        <v>14</v>
      </c>
      <c r="B17" s="16" t="s">
        <v>51</v>
      </c>
      <c r="C17" s="16" t="s">
        <v>52</v>
      </c>
      <c r="D17" s="17"/>
      <c r="E17" s="17" t="s">
        <v>12</v>
      </c>
      <c r="F17" s="18">
        <v>2</v>
      </c>
      <c r="G17" s="19" t="s">
        <v>60</v>
      </c>
      <c r="H17" s="47"/>
    </row>
    <row r="18" spans="1:8" ht="45.75" customHeight="1" x14ac:dyDescent="0.3">
      <c r="A18" s="8">
        <v>15</v>
      </c>
      <c r="B18" s="9" t="s">
        <v>56</v>
      </c>
      <c r="C18" s="9" t="s">
        <v>57</v>
      </c>
      <c r="D18" s="10"/>
      <c r="E18" s="10" t="s">
        <v>8</v>
      </c>
      <c r="F18" s="13">
        <v>2</v>
      </c>
      <c r="G18" s="7"/>
      <c r="H18" s="48"/>
    </row>
    <row r="19" spans="1:8" x14ac:dyDescent="0.3">
      <c r="A19" s="8"/>
      <c r="B19" s="9"/>
      <c r="C19" s="9"/>
      <c r="D19" s="10"/>
      <c r="E19" s="10"/>
      <c r="F19" s="13"/>
      <c r="G19" s="7"/>
      <c r="H19" s="21"/>
    </row>
    <row r="20" spans="1:8" x14ac:dyDescent="0.3">
      <c r="A20" s="8">
        <v>16</v>
      </c>
      <c r="B20" s="9" t="s">
        <v>20</v>
      </c>
      <c r="C20" s="9" t="s">
        <v>21</v>
      </c>
      <c r="D20" s="10"/>
      <c r="E20" s="10" t="s">
        <v>22</v>
      </c>
      <c r="F20" s="13">
        <v>3</v>
      </c>
      <c r="G20" s="7"/>
      <c r="H20" s="46" t="s">
        <v>67</v>
      </c>
    </row>
    <row r="21" spans="1:8" x14ac:dyDescent="0.3">
      <c r="A21" s="15">
        <v>17</v>
      </c>
      <c r="B21" s="16" t="s">
        <v>35</v>
      </c>
      <c r="C21" s="16" t="s">
        <v>36</v>
      </c>
      <c r="D21" s="17" t="s">
        <v>7</v>
      </c>
      <c r="E21" s="17" t="s">
        <v>22</v>
      </c>
      <c r="F21" s="18">
        <v>3</v>
      </c>
      <c r="G21" s="19" t="s">
        <v>60</v>
      </c>
      <c r="H21" s="47"/>
    </row>
    <row r="22" spans="1:8" x14ac:dyDescent="0.3">
      <c r="A22" s="8">
        <v>18</v>
      </c>
      <c r="B22" s="9" t="s">
        <v>23</v>
      </c>
      <c r="C22" s="9" t="s">
        <v>40</v>
      </c>
      <c r="D22" s="10"/>
      <c r="E22" s="10" t="s">
        <v>22</v>
      </c>
      <c r="F22" s="13">
        <v>3</v>
      </c>
      <c r="G22" s="7"/>
      <c r="H22" s="47"/>
    </row>
    <row r="23" spans="1:8" x14ac:dyDescent="0.3">
      <c r="A23" s="8">
        <v>19</v>
      </c>
      <c r="B23" s="9" t="s">
        <v>41</v>
      </c>
      <c r="C23" s="9" t="s">
        <v>42</v>
      </c>
      <c r="D23" s="10"/>
      <c r="E23" s="10" t="s">
        <v>22</v>
      </c>
      <c r="F23" s="13">
        <v>3</v>
      </c>
      <c r="G23" s="7"/>
      <c r="H23" s="47"/>
    </row>
    <row r="24" spans="1:8" x14ac:dyDescent="0.3">
      <c r="A24" s="8">
        <v>20</v>
      </c>
      <c r="B24" s="9" t="s">
        <v>45</v>
      </c>
      <c r="C24" s="9" t="s">
        <v>46</v>
      </c>
      <c r="D24" s="10"/>
      <c r="E24" s="10" t="s">
        <v>8</v>
      </c>
      <c r="F24" s="13">
        <v>3</v>
      </c>
      <c r="G24" s="7"/>
      <c r="H24" s="47"/>
    </row>
    <row r="25" spans="1:8" ht="67.5" customHeight="1" x14ac:dyDescent="0.3">
      <c r="A25" s="8">
        <v>21</v>
      </c>
      <c r="B25" s="9" t="s">
        <v>47</v>
      </c>
      <c r="C25" s="9" t="s">
        <v>48</v>
      </c>
      <c r="D25" s="10"/>
      <c r="E25" s="10" t="s">
        <v>8</v>
      </c>
      <c r="F25" s="13">
        <v>3</v>
      </c>
      <c r="G25" s="7"/>
      <c r="H25" s="48"/>
    </row>
    <row r="26" spans="1:8" x14ac:dyDescent="0.3">
      <c r="A26" s="8"/>
      <c r="B26" s="9"/>
      <c r="C26" s="9"/>
      <c r="D26" s="10"/>
      <c r="E26" s="10"/>
      <c r="F26" s="13"/>
      <c r="G26" s="7"/>
      <c r="H26" s="21"/>
    </row>
    <row r="27" spans="1:8" x14ac:dyDescent="0.3">
      <c r="A27" s="8">
        <v>22</v>
      </c>
      <c r="B27" s="9" t="s">
        <v>43</v>
      </c>
      <c r="C27" s="9" t="s">
        <v>44</v>
      </c>
      <c r="D27" s="10" t="s">
        <v>29</v>
      </c>
      <c r="E27" s="10" t="s">
        <v>22</v>
      </c>
      <c r="F27" s="13">
        <v>4</v>
      </c>
      <c r="G27" s="7" t="s">
        <v>44</v>
      </c>
      <c r="H27" s="49" t="s">
        <v>68</v>
      </c>
    </row>
    <row r="28" spans="1:8" x14ac:dyDescent="0.3">
      <c r="A28" s="8">
        <v>23</v>
      </c>
      <c r="B28" s="9" t="s">
        <v>49</v>
      </c>
      <c r="C28" s="9" t="s">
        <v>50</v>
      </c>
      <c r="D28" s="10" t="s">
        <v>29</v>
      </c>
      <c r="E28" s="10" t="s">
        <v>22</v>
      </c>
      <c r="F28" s="13">
        <v>4</v>
      </c>
      <c r="G28" s="7"/>
      <c r="H28" s="47"/>
    </row>
    <row r="29" spans="1:8" x14ac:dyDescent="0.3">
      <c r="A29" s="8">
        <v>24</v>
      </c>
      <c r="B29" s="9" t="s">
        <v>53</v>
      </c>
      <c r="C29" s="9" t="s">
        <v>52</v>
      </c>
      <c r="D29" s="10" t="s">
        <v>29</v>
      </c>
      <c r="E29" s="10" t="s">
        <v>12</v>
      </c>
      <c r="F29" s="13">
        <v>4</v>
      </c>
      <c r="G29" s="7" t="s">
        <v>104</v>
      </c>
      <c r="H29" s="47"/>
    </row>
    <row r="30" spans="1:8" x14ac:dyDescent="0.3">
      <c r="A30" s="15">
        <v>25</v>
      </c>
      <c r="B30" s="16" t="s">
        <v>54</v>
      </c>
      <c r="C30" s="16" t="s">
        <v>55</v>
      </c>
      <c r="D30" s="17" t="s">
        <v>29</v>
      </c>
      <c r="E30" s="17" t="s">
        <v>22</v>
      </c>
      <c r="F30" s="18">
        <v>4</v>
      </c>
      <c r="G30" s="19" t="s">
        <v>60</v>
      </c>
      <c r="H30" s="47"/>
    </row>
    <row r="31" spans="1:8" ht="37.5" x14ac:dyDescent="0.3">
      <c r="A31" s="8">
        <v>26</v>
      </c>
      <c r="B31" s="9" t="s">
        <v>58</v>
      </c>
      <c r="C31" s="9" t="s">
        <v>59</v>
      </c>
      <c r="D31" s="10" t="s">
        <v>29</v>
      </c>
      <c r="E31" s="10" t="s">
        <v>12</v>
      </c>
      <c r="F31" s="13">
        <v>4</v>
      </c>
      <c r="G31" s="7"/>
      <c r="H31" s="47"/>
    </row>
    <row r="32" spans="1:8" ht="51.75" customHeight="1" x14ac:dyDescent="0.3">
      <c r="A32" s="8">
        <v>27</v>
      </c>
      <c r="B32" s="9" t="s">
        <v>33</v>
      </c>
      <c r="C32" s="9" t="s">
        <v>34</v>
      </c>
      <c r="D32" s="10" t="s">
        <v>29</v>
      </c>
      <c r="E32" s="10" t="s">
        <v>22</v>
      </c>
      <c r="F32" s="13">
        <v>4</v>
      </c>
      <c r="G32" s="7"/>
      <c r="H32" s="48"/>
    </row>
  </sheetData>
  <sortState xmlns:xlrd2="http://schemas.microsoft.com/office/spreadsheetml/2017/richdata2" ref="A3:G32">
    <sortCondition ref="F3:F32"/>
  </sortState>
  <mergeCells count="5">
    <mergeCell ref="A1:G1"/>
    <mergeCell ref="H3:H10"/>
    <mergeCell ref="H12:H18"/>
    <mergeCell ref="H27:H32"/>
    <mergeCell ref="H20:H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B4DF-5B9C-4996-83A6-DB0912F70BD8}">
  <dimension ref="A1:O26"/>
  <sheetViews>
    <sheetView tabSelected="1" view="pageBreakPreview" zoomScale="85" zoomScaleNormal="70" zoomScaleSheetLayoutView="85" workbookViewId="0">
      <selection activeCell="L9" sqref="L9"/>
    </sheetView>
  </sheetViews>
  <sheetFormatPr defaultRowHeight="48.75" customHeight="1" x14ac:dyDescent="0.25"/>
  <cols>
    <col min="2" max="2" width="57.125" customWidth="1"/>
    <col min="3" max="3" width="17.125" customWidth="1"/>
    <col min="4" max="5" width="10.625" customWidth="1"/>
    <col min="6" max="6" width="6.75" customWidth="1"/>
    <col min="7" max="7" width="8.75" customWidth="1"/>
    <col min="8" max="8" width="10" customWidth="1"/>
    <col min="9" max="9" width="6.5" customWidth="1"/>
    <col min="10" max="12" width="8.625" customWidth="1"/>
    <col min="13" max="13" width="8.75" customWidth="1"/>
    <col min="14" max="14" width="8" customWidth="1"/>
  </cols>
  <sheetData>
    <row r="1" spans="1:15" ht="21.75" customHeight="1" x14ac:dyDescent="0.25">
      <c r="B1" s="38" t="s">
        <v>112</v>
      </c>
    </row>
    <row r="2" spans="1:15" ht="21.75" customHeight="1" x14ac:dyDescent="0.25">
      <c r="B2" s="39" t="s">
        <v>113</v>
      </c>
    </row>
    <row r="3" spans="1:15" ht="27" customHeight="1" x14ac:dyDescent="0.25">
      <c r="B3" s="37" t="s">
        <v>109</v>
      </c>
      <c r="C3" s="37" t="s">
        <v>110</v>
      </c>
      <c r="D3" s="37" t="s">
        <v>111</v>
      </c>
      <c r="E3" s="37"/>
      <c r="F3" s="37"/>
      <c r="G3" s="37"/>
      <c r="H3" s="37"/>
      <c r="I3" s="37"/>
    </row>
    <row r="4" spans="1:15" ht="18" customHeight="1" x14ac:dyDescent="0.25">
      <c r="B4" s="37" t="s">
        <v>108</v>
      </c>
      <c r="C4" s="37"/>
      <c r="D4" s="37"/>
      <c r="E4" s="37"/>
      <c r="F4" s="37"/>
      <c r="G4" s="37"/>
      <c r="H4" s="37"/>
      <c r="I4" s="37"/>
    </row>
    <row r="5" spans="1:15" ht="18.75" customHeight="1" thickBot="1" x14ac:dyDescent="0.3"/>
    <row r="6" spans="1:15" ht="48.75" customHeight="1" thickBot="1" x14ac:dyDescent="0.3">
      <c r="A6" s="59" t="s">
        <v>69</v>
      </c>
      <c r="B6" s="60"/>
      <c r="C6" s="22" t="s">
        <v>70</v>
      </c>
      <c r="D6" s="40" t="s">
        <v>101</v>
      </c>
      <c r="E6" s="41" t="s">
        <v>106</v>
      </c>
      <c r="F6" s="41" t="s">
        <v>107</v>
      </c>
      <c r="G6" s="40" t="s">
        <v>102</v>
      </c>
      <c r="H6" s="41" t="s">
        <v>106</v>
      </c>
      <c r="I6" s="41" t="s">
        <v>107</v>
      </c>
      <c r="J6" s="40" t="s">
        <v>103</v>
      </c>
      <c r="K6" s="41" t="s">
        <v>106</v>
      </c>
      <c r="L6" s="41" t="s">
        <v>107</v>
      </c>
      <c r="M6" s="40" t="s">
        <v>105</v>
      </c>
      <c r="N6" s="41" t="s">
        <v>106</v>
      </c>
      <c r="O6" s="41" t="s">
        <v>107</v>
      </c>
    </row>
    <row r="7" spans="1:15" ht="48.75" customHeight="1" thickBot="1" x14ac:dyDescent="0.3">
      <c r="A7" s="61" t="s">
        <v>71</v>
      </c>
      <c r="B7" s="62"/>
      <c r="C7" s="23" t="s">
        <v>72</v>
      </c>
      <c r="D7" s="2">
        <f>SUM(D9:D14)</f>
        <v>8.5</v>
      </c>
      <c r="E7" s="2">
        <f>D7/10</f>
        <v>0.85</v>
      </c>
      <c r="F7" s="36" t="str">
        <f>IF(E7&gt;=0.975,"4.4",IF(AND(E7&gt;=0.925,E7&lt;0.975),"4.3",IF(AND(E7&gt;=0.875,E7&lt;0.925),"4.2",IF(AND(E7&gt;=0.825,E7&lt;0.875),"4.1",IF(AND(E7&gt;=0.725,E7&lt;0.825),"4.0",IF(AND(E7&gt;=0.675,E7&lt;0.725),"3.9",IF(AND(E7&gt;=0.625,E7&lt;0.675),"3.8",IF(AND(E7&gt;=0.575,E7&lt;0.625),"3.7",IF(AND(E7&gt;=0.525,E7&lt;0.575),"3.6",IF(AND(E7&gt;=0.5,E7&lt;0.525),"3.5"))))))))))</f>
        <v>4.1</v>
      </c>
      <c r="G7" s="2">
        <f>SUM(G9:G14)</f>
        <v>8.5</v>
      </c>
      <c r="H7" s="2">
        <f>G7/10</f>
        <v>0.85</v>
      </c>
      <c r="I7" s="36" t="str">
        <f>IF(H7&gt;=0.975,"4.4",IF(AND(H7&gt;=0.925,H7&lt;0.975),"4.3",IF(AND(H7&gt;=0.875,H7&lt;0.925),"4.2",IF(AND(H7&gt;=0.825,H7&lt;0.875),"4.1",IF(AND(H7&gt;=0.725,H7&lt;0.825),"4.0",IF(AND(H7&gt;=0.675,H7&lt;0.725),"3.9",IF(AND(H7&gt;=0.625,H7&lt;0.675),"3.8",IF(AND(H7&gt;=0.575,H7&lt;0.625),"3.7",IF(AND(H7&gt;=0.525,H7&lt;0.575),"3.6",IF(AND(H7&gt;=0.5,H7&lt;0.525),"3.5"))))))))))</f>
        <v>4.1</v>
      </c>
      <c r="J7" s="2">
        <f>SUM(J9:J14)</f>
        <v>9.5</v>
      </c>
      <c r="K7" s="2">
        <f>J7/10</f>
        <v>0.95</v>
      </c>
      <c r="L7" s="36" t="str">
        <f>IF(K7&gt;=0.975,"4.4",IF(AND(K7&gt;=0.925,K7&lt;0.975),"4.3",IF(AND(K7&gt;=0.875,K7&lt;0.925),"4.2",IF(AND(K7&gt;=0.825,K7&lt;0.875),"4.1",IF(AND(K7&gt;=0.725,K7&lt;0.825),"4.0",IF(AND(K7&gt;=0.675,K7&lt;0.725),"3.9",IF(AND(K7&gt;=0.625,K7&lt;0.675),"3.8",IF(AND(K7&gt;=0.575,K7&lt;0.625),"3.7",IF(AND(K7&gt;=0.525,K7&lt;0.575),"3.6",IF(AND(K7&gt;=0.5,K7&lt;0.525),"3.5"))))))))))</f>
        <v>4.3</v>
      </c>
      <c r="M7" s="2">
        <f>SUM(M9:M14)</f>
        <v>9.5</v>
      </c>
      <c r="N7" s="1">
        <f>M7/10</f>
        <v>0.95</v>
      </c>
      <c r="O7" s="36" t="str">
        <f>IF(N7&gt;=0.975,"4.4",IF(AND(N7&gt;=0.925,N7&lt;0.975),"4.3",IF(AND(N7&gt;=0.875,N7&lt;0.925),"4.2",IF(AND(N7&gt;=0.825,N7&lt;0.875),"4.1",IF(AND(N7&gt;=0.725,N7&lt;0.825),"4.0",IF(AND(N7&gt;=0.675,N7&lt;0.725),"3.9",IF(AND(N7&gt;=0.625,N7&lt;0.675),"3.8",IF(AND(N7&gt;=0.575,N7&lt;0.625),"3.7",IF(AND(N7&gt;=0.525,N7&lt;0.575),"3.6",IF(AND(N7&gt;=0.5,N7&lt;0.525),"3.5"))))))))))</f>
        <v>4.3</v>
      </c>
    </row>
    <row r="8" spans="1:15" ht="48.75" customHeight="1" thickBot="1" x14ac:dyDescent="0.3">
      <c r="A8" s="52" t="s">
        <v>73</v>
      </c>
      <c r="B8" s="24" t="s">
        <v>74</v>
      </c>
      <c r="C8" s="25" t="s">
        <v>75</v>
      </c>
      <c r="D8" s="1"/>
      <c r="E8" s="1"/>
      <c r="F8" s="1"/>
      <c r="G8" s="1"/>
      <c r="H8" s="1"/>
      <c r="I8" s="1"/>
      <c r="J8" s="1"/>
      <c r="K8" s="1"/>
      <c r="L8" s="1"/>
      <c r="M8" s="1"/>
      <c r="O8" s="1"/>
    </row>
    <row r="9" spans="1:15" ht="48.75" customHeight="1" thickBot="1" x14ac:dyDescent="0.3">
      <c r="A9" s="53"/>
      <c r="B9" s="26" t="s">
        <v>76</v>
      </c>
      <c r="C9" s="27" t="s">
        <v>77</v>
      </c>
      <c r="D9" s="1">
        <v>2</v>
      </c>
      <c r="E9" s="1"/>
      <c r="F9" s="1"/>
      <c r="G9" s="1">
        <v>2</v>
      </c>
      <c r="H9" s="1"/>
      <c r="I9" s="1"/>
      <c r="J9" s="1">
        <v>2</v>
      </c>
      <c r="K9" s="1"/>
      <c r="L9" s="1"/>
      <c r="M9" s="1">
        <v>2</v>
      </c>
      <c r="N9" s="1"/>
      <c r="O9" s="1"/>
    </row>
    <row r="10" spans="1:15" ht="48.75" customHeight="1" thickBot="1" x14ac:dyDescent="0.3">
      <c r="A10" s="53"/>
      <c r="B10" s="26" t="s">
        <v>78</v>
      </c>
      <c r="C10" s="27" t="s">
        <v>79</v>
      </c>
      <c r="D10" s="1">
        <v>1.5</v>
      </c>
      <c r="E10" s="1"/>
      <c r="F10" s="1"/>
      <c r="G10" s="1">
        <v>1.5</v>
      </c>
      <c r="H10" s="1"/>
      <c r="I10" s="1"/>
      <c r="J10" s="1">
        <v>1.5</v>
      </c>
      <c r="K10" s="1"/>
      <c r="L10" s="1"/>
      <c r="M10" s="1">
        <v>1.5</v>
      </c>
      <c r="N10" s="1"/>
      <c r="O10" s="1"/>
    </row>
    <row r="11" spans="1:15" ht="48.75" customHeight="1" thickBot="1" x14ac:dyDescent="0.3">
      <c r="A11" s="54"/>
      <c r="B11" s="26" t="s">
        <v>80</v>
      </c>
      <c r="C11" s="27" t="s">
        <v>79</v>
      </c>
      <c r="D11" s="1">
        <v>1.5</v>
      </c>
      <c r="E11" s="1"/>
      <c r="F11" s="1"/>
      <c r="G11" s="1">
        <v>1.5</v>
      </c>
      <c r="H11" s="1"/>
      <c r="I11" s="1"/>
      <c r="J11" s="1">
        <v>1.5</v>
      </c>
      <c r="K11" s="1"/>
      <c r="L11" s="1"/>
      <c r="M11" s="1">
        <v>1.5</v>
      </c>
      <c r="N11" s="1"/>
      <c r="O11" s="1"/>
    </row>
    <row r="12" spans="1:15" ht="48.75" customHeight="1" thickBot="1" x14ac:dyDescent="0.3">
      <c r="A12" s="52" t="s">
        <v>81</v>
      </c>
      <c r="B12" s="24" t="s">
        <v>82</v>
      </c>
      <c r="C12" s="29" t="s">
        <v>75</v>
      </c>
      <c r="D12" s="1"/>
      <c r="E12" s="1"/>
      <c r="F12" s="1"/>
      <c r="G12" s="1"/>
      <c r="H12" s="1"/>
      <c r="I12" s="1"/>
      <c r="J12" s="1"/>
      <c r="K12" s="1"/>
      <c r="L12" s="1"/>
      <c r="M12" s="1"/>
      <c r="N12" s="1"/>
      <c r="O12" s="1"/>
    </row>
    <row r="13" spans="1:15" ht="48.75" customHeight="1" thickBot="1" x14ac:dyDescent="0.3">
      <c r="A13" s="53"/>
      <c r="B13" s="26" t="s">
        <v>83</v>
      </c>
      <c r="C13" s="28" t="s">
        <v>84</v>
      </c>
      <c r="D13" s="1">
        <v>2.5</v>
      </c>
      <c r="E13" s="1"/>
      <c r="F13" s="1"/>
      <c r="G13" s="1">
        <v>2</v>
      </c>
      <c r="H13" s="1"/>
      <c r="I13" s="1"/>
      <c r="J13" s="1">
        <v>3</v>
      </c>
      <c r="K13" s="1"/>
      <c r="L13" s="1"/>
      <c r="M13" s="1">
        <v>3</v>
      </c>
      <c r="N13" s="1"/>
      <c r="O13" s="1"/>
    </row>
    <row r="14" spans="1:15" ht="48.75" customHeight="1" thickBot="1" x14ac:dyDescent="0.3">
      <c r="A14" s="54"/>
      <c r="B14" s="26" t="s">
        <v>85</v>
      </c>
      <c r="C14" s="28" t="s">
        <v>77</v>
      </c>
      <c r="D14" s="1">
        <v>1</v>
      </c>
      <c r="E14" s="1"/>
      <c r="F14" s="1"/>
      <c r="G14" s="1">
        <v>1.5</v>
      </c>
      <c r="H14" s="1"/>
      <c r="I14" s="1"/>
      <c r="J14" s="1">
        <v>1.5</v>
      </c>
      <c r="K14" s="1"/>
      <c r="L14" s="1"/>
      <c r="M14" s="1">
        <v>1.5</v>
      </c>
      <c r="N14" s="1"/>
      <c r="O14" s="1"/>
    </row>
    <row r="15" spans="1:15" ht="48.75" customHeight="1" thickBot="1" x14ac:dyDescent="0.3">
      <c r="A15" s="61" t="s">
        <v>86</v>
      </c>
      <c r="B15" s="62"/>
      <c r="C15" s="23" t="s">
        <v>72</v>
      </c>
      <c r="D15" s="2">
        <f>SUM(D16:D23)</f>
        <v>8.5</v>
      </c>
      <c r="E15" s="2">
        <f>D15/10</f>
        <v>0.85</v>
      </c>
      <c r="F15" s="36" t="str">
        <f>IF(E15&gt;=0.975,"3.4",IF(AND(E15&gt;=0.925,E15&lt;0.975),"3.3",IF(AND(E15&gt;=0.875,E15&lt;0.925),"3.2",IF(AND(E15&gt;=0.825,E15&lt;0.875),"3.1",IF(AND(E15&gt;=0.725,E15&lt;0.825),"3.0",IF(AND(E15&gt;=0.675,E15&lt;0.725),"2.9",IF(AND(E15&gt;=0.625,E15&lt;0.675),"2.8",IF(AND(E15&gt;=0.575,E15&lt;0.625),"2.7",IF(AND(E15&gt;=0.525,E15&lt;0.575),"2.6",IF(AND(E15&gt;=0.5,E15&lt;0.525),"2.5"))))))))))</f>
        <v>3.1</v>
      </c>
      <c r="G15" s="2">
        <f>SUM(G16:G23)</f>
        <v>9.25</v>
      </c>
      <c r="H15" s="2">
        <f>G15/10</f>
        <v>0.92500000000000004</v>
      </c>
      <c r="I15" s="36" t="str">
        <f>IF(H15&gt;=0.975,"3.4",IF(AND(H15&gt;=0.925,H15&lt;0.975),"3.3",IF(AND(H15&gt;=0.875,H15&lt;0.925),"3.2",IF(AND(H15&gt;=0.825,H15&lt;0.875),"3.1",IF(AND(H15&gt;=0.725,H15&lt;0.825),"3.0",IF(AND(H15&gt;=0.675,H15&lt;0.725),"2.9",IF(AND(H15&gt;=0.625,H15&lt;0.675),"2.8",IF(AND(H15&gt;=0.575,H15&lt;0.625),"2.7",IF(AND(H15&gt;=0.525,H15&lt;0.575),"2.6",IF(AND(H15&gt;=0.5,H15&lt;0.525),"2.5"))))))))))</f>
        <v>3.3</v>
      </c>
      <c r="J15" s="2">
        <f>SUM(J16:J23)</f>
        <v>9.75</v>
      </c>
      <c r="K15" s="2">
        <f>J15/10</f>
        <v>0.97499999999999998</v>
      </c>
      <c r="L15" s="36" t="str">
        <f>IF(K15&gt;=0.975,"3.4",IF(AND(K15&gt;=0.925,K15&lt;0.975),"3.3",IF(AND(K15&gt;=0.875,K15&lt;0.925),"3.2",IF(AND(K15&gt;=0.825,K15&lt;0.875),"3.1",IF(AND(K15&gt;=0.725,K15&lt;0.825),"3.0",IF(AND(K15&gt;=0.675,K15&lt;0.725),"2.9",IF(AND(K15&gt;=0.625,K15&lt;0.675),"2.8",IF(AND(K15&gt;=0.575,K15&lt;0.625),"2.7",IF(AND(K15&gt;=0.525,K15&lt;0.575),"2.6",IF(AND(K15&gt;=0.5,K15&lt;0.525),"2.5"))))))))))</f>
        <v>3.4</v>
      </c>
      <c r="M15" s="2">
        <f>SUM(M16:M23)</f>
        <v>9.75</v>
      </c>
      <c r="N15" s="1">
        <f>M15/10</f>
        <v>0.97499999999999998</v>
      </c>
      <c r="O15" s="36" t="str">
        <f>IF(N15&gt;=0.975,"3.4",IF(AND(N15&gt;=0.925,N15&lt;0.975),"3.3",IF(AND(N15&gt;=0.875,N15&lt;0.925),"3.2",IF(AND(N15&gt;=0.825,N15&lt;0.875),"3.1",IF(AND(N15&gt;=0.725,N15&lt;0.825),"3.0",IF(AND(N15&gt;=0.675,N15&lt;0.725),"2.9",IF(AND(N15&gt;=0.625,N15&lt;0.675),"2.8",IF(AND(N15&gt;=0.575,N15&lt;0.625),"2.7",IF(AND(N15&gt;=0.525,N15&lt;0.575),"2.6",IF(AND(N15&gt;=0.5,N15&lt;0.525),"2.5"))))))))))</f>
        <v>3.4</v>
      </c>
    </row>
    <row r="16" spans="1:15" ht="48.75" customHeight="1" thickBot="1" x14ac:dyDescent="0.3">
      <c r="A16" s="63" t="s">
        <v>73</v>
      </c>
      <c r="B16" s="24" t="s">
        <v>87</v>
      </c>
      <c r="C16" s="29" t="s">
        <v>75</v>
      </c>
      <c r="D16" s="1"/>
      <c r="E16" s="1"/>
      <c r="F16" s="1"/>
      <c r="G16" s="1"/>
      <c r="H16" s="1"/>
      <c r="I16" s="1"/>
      <c r="J16" s="1"/>
      <c r="K16" s="1"/>
      <c r="L16" s="1"/>
      <c r="M16" s="1"/>
      <c r="N16" s="1"/>
      <c r="O16" s="1"/>
    </row>
    <row r="17" spans="1:15" ht="48.75" customHeight="1" thickBot="1" x14ac:dyDescent="0.3">
      <c r="A17" s="64"/>
      <c r="B17" s="30" t="s">
        <v>88</v>
      </c>
      <c r="C17" s="27" t="s">
        <v>77</v>
      </c>
      <c r="D17" s="1">
        <v>2</v>
      </c>
      <c r="E17" s="1"/>
      <c r="F17" s="1"/>
      <c r="G17" s="1">
        <v>2</v>
      </c>
      <c r="H17" s="1"/>
      <c r="I17" s="1"/>
      <c r="J17" s="1">
        <v>2</v>
      </c>
      <c r="K17" s="1"/>
      <c r="L17" s="1"/>
      <c r="M17" s="1">
        <v>2</v>
      </c>
      <c r="N17" s="1"/>
      <c r="O17" s="1"/>
    </row>
    <row r="18" spans="1:15" ht="48.75" customHeight="1" thickBot="1" x14ac:dyDescent="0.3">
      <c r="A18" s="64"/>
      <c r="B18" s="30" t="s">
        <v>89</v>
      </c>
      <c r="C18" s="27" t="s">
        <v>90</v>
      </c>
      <c r="D18" s="1">
        <v>0.5</v>
      </c>
      <c r="E18" s="1"/>
      <c r="F18" s="1"/>
      <c r="G18" s="1">
        <v>1.75</v>
      </c>
      <c r="H18" s="1"/>
      <c r="I18" s="1"/>
      <c r="J18" s="1">
        <v>1</v>
      </c>
      <c r="K18" s="1"/>
      <c r="L18" s="1"/>
      <c r="M18" s="1">
        <v>1</v>
      </c>
      <c r="N18" s="1"/>
      <c r="O18" s="1"/>
    </row>
    <row r="19" spans="1:15" ht="48.75" customHeight="1" thickBot="1" x14ac:dyDescent="0.3">
      <c r="A19" s="65"/>
      <c r="B19" s="31" t="s">
        <v>91</v>
      </c>
      <c r="C19" s="27" t="s">
        <v>77</v>
      </c>
      <c r="D19" s="1">
        <v>1.5</v>
      </c>
      <c r="E19" s="1"/>
      <c r="F19" s="1"/>
      <c r="G19" s="1">
        <v>1.5</v>
      </c>
      <c r="H19" s="1"/>
      <c r="I19" s="1"/>
      <c r="J19" s="1">
        <v>2</v>
      </c>
      <c r="K19" s="1"/>
      <c r="L19" s="1"/>
      <c r="M19" s="1">
        <v>2</v>
      </c>
      <c r="N19" s="1"/>
      <c r="O19" s="1"/>
    </row>
    <row r="20" spans="1:15" ht="48.75" customHeight="1" thickBot="1" x14ac:dyDescent="0.3">
      <c r="A20" s="52" t="s">
        <v>81</v>
      </c>
      <c r="B20" s="24" t="s">
        <v>92</v>
      </c>
      <c r="C20" s="29" t="s">
        <v>93</v>
      </c>
      <c r="D20" s="1"/>
      <c r="E20" s="1"/>
      <c r="F20" s="1"/>
      <c r="G20" s="1"/>
      <c r="H20" s="1"/>
      <c r="I20" s="1"/>
      <c r="J20" s="1"/>
      <c r="K20" s="1"/>
      <c r="L20" s="1"/>
      <c r="M20" s="1"/>
      <c r="N20" s="1"/>
      <c r="O20" s="1"/>
    </row>
    <row r="21" spans="1:15" ht="48.75" customHeight="1" thickBot="1" x14ac:dyDescent="0.3">
      <c r="A21" s="53"/>
      <c r="B21" s="30" t="s">
        <v>94</v>
      </c>
      <c r="C21" s="27" t="s">
        <v>77</v>
      </c>
      <c r="D21" s="1">
        <v>1.5</v>
      </c>
      <c r="E21" s="1"/>
      <c r="F21" s="1"/>
      <c r="G21" s="1">
        <v>1.5</v>
      </c>
      <c r="H21" s="1"/>
      <c r="I21" s="1"/>
      <c r="J21" s="1">
        <v>1.75</v>
      </c>
      <c r="K21" s="1"/>
      <c r="L21" s="1"/>
      <c r="M21" s="1">
        <v>1.75</v>
      </c>
      <c r="N21" s="1"/>
      <c r="O21" s="1"/>
    </row>
    <row r="22" spans="1:15" ht="48.75" customHeight="1" thickBot="1" x14ac:dyDescent="0.3">
      <c r="A22" s="53"/>
      <c r="B22" s="31" t="s">
        <v>95</v>
      </c>
      <c r="C22" s="27" t="s">
        <v>77</v>
      </c>
      <c r="D22" s="1">
        <v>2</v>
      </c>
      <c r="E22" s="1"/>
      <c r="F22" s="1"/>
      <c r="G22" s="1">
        <v>1.5</v>
      </c>
      <c r="H22" s="1"/>
      <c r="I22" s="1"/>
      <c r="J22" s="1">
        <v>2</v>
      </c>
      <c r="K22" s="1"/>
      <c r="L22" s="1"/>
      <c r="M22" s="1">
        <v>2</v>
      </c>
      <c r="N22" s="1"/>
      <c r="O22" s="1"/>
    </row>
    <row r="23" spans="1:15" ht="48.75" customHeight="1" thickBot="1" x14ac:dyDescent="0.3">
      <c r="A23" s="54"/>
      <c r="B23" s="31" t="s">
        <v>96</v>
      </c>
      <c r="C23" s="27" t="s">
        <v>90</v>
      </c>
      <c r="D23" s="1">
        <v>1</v>
      </c>
      <c r="E23" s="1"/>
      <c r="F23" s="1"/>
      <c r="G23" s="1">
        <v>1</v>
      </c>
      <c r="H23" s="1"/>
      <c r="I23" s="1"/>
      <c r="J23" s="1">
        <v>1</v>
      </c>
      <c r="K23" s="1"/>
      <c r="L23" s="1"/>
      <c r="M23" s="1">
        <v>1</v>
      </c>
      <c r="N23" s="1"/>
      <c r="O23" s="1"/>
    </row>
    <row r="24" spans="1:15" ht="30.75" customHeight="1" x14ac:dyDescent="0.25">
      <c r="A24" s="55" t="s">
        <v>97</v>
      </c>
      <c r="B24" s="56"/>
      <c r="C24" s="32"/>
      <c r="D24" s="1"/>
      <c r="E24" s="1"/>
      <c r="F24" s="1"/>
      <c r="G24" s="1"/>
      <c r="H24" s="1"/>
      <c r="I24" s="1"/>
      <c r="J24" s="1"/>
      <c r="K24" s="1"/>
      <c r="L24" s="1"/>
      <c r="M24" s="1"/>
      <c r="N24" s="1"/>
      <c r="O24" s="1"/>
    </row>
    <row r="25" spans="1:15" ht="33.75" customHeight="1" thickBot="1" x14ac:dyDescent="0.3">
      <c r="A25" s="57" t="s">
        <v>98</v>
      </c>
      <c r="B25" s="58"/>
      <c r="C25" s="33"/>
      <c r="D25" s="1"/>
      <c r="E25" s="1"/>
      <c r="F25" s="1"/>
      <c r="G25" s="1"/>
      <c r="H25" s="1"/>
      <c r="I25" s="1"/>
      <c r="J25" s="1"/>
      <c r="K25" s="1"/>
      <c r="L25" s="1"/>
      <c r="M25" s="1"/>
      <c r="N25" s="1"/>
      <c r="O25" s="1"/>
    </row>
    <row r="26" spans="1:15" ht="48.75" customHeight="1" thickBot="1" x14ac:dyDescent="0.3">
      <c r="A26" s="50" t="s">
        <v>99</v>
      </c>
      <c r="B26" s="51"/>
      <c r="C26" s="35" t="s">
        <v>100</v>
      </c>
      <c r="D26" s="34">
        <f>D7*0.32+D15*0.68</f>
        <v>8.5</v>
      </c>
      <c r="E26" s="34"/>
      <c r="F26" s="34"/>
      <c r="G26" s="34">
        <f>G7*0.32+G15*0.68</f>
        <v>9.01</v>
      </c>
      <c r="H26" s="34"/>
      <c r="I26" s="34"/>
      <c r="J26" s="34">
        <f>J7*0.32+J15*0.68</f>
        <v>9.6700000000000017</v>
      </c>
      <c r="K26" s="34"/>
      <c r="L26" s="34"/>
      <c r="M26" s="34">
        <f>M7*0.32+M15*0.68</f>
        <v>9.6700000000000017</v>
      </c>
      <c r="N26" s="1"/>
      <c r="O26" s="1"/>
    </row>
  </sheetData>
  <mergeCells count="10">
    <mergeCell ref="A26:B26"/>
    <mergeCell ref="A20:A23"/>
    <mergeCell ref="A24:B24"/>
    <mergeCell ref="A25:B25"/>
    <mergeCell ref="A6:B6"/>
    <mergeCell ref="A7:B7"/>
    <mergeCell ref="A8:A11"/>
    <mergeCell ref="A12:A14"/>
    <mergeCell ref="A15:B15"/>
    <mergeCell ref="A16:A19"/>
  </mergeCell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CE86-7F72-43C1-8670-C58C890B2678}">
  <dimension ref="A1:F39"/>
  <sheetViews>
    <sheetView workbookViewId="0">
      <selection activeCell="G14" sqref="G14"/>
    </sheetView>
  </sheetViews>
  <sheetFormatPr defaultRowHeight="15.75" x14ac:dyDescent="0.25"/>
  <cols>
    <col min="2" max="2" width="19.875" customWidth="1"/>
    <col min="3" max="3" width="11.75" customWidth="1"/>
    <col min="5" max="5" width="15.375" customWidth="1"/>
  </cols>
  <sheetData>
    <row r="1" spans="1:6" ht="21.75" customHeight="1" x14ac:dyDescent="0.25">
      <c r="B1" s="38" t="s">
        <v>112</v>
      </c>
    </row>
    <row r="2" spans="1:6" ht="21.75" customHeight="1" x14ac:dyDescent="0.25">
      <c r="B2" s="39" t="s">
        <v>113</v>
      </c>
    </row>
    <row r="3" spans="1:6" ht="27" customHeight="1" x14ac:dyDescent="0.25">
      <c r="B3" s="37" t="s">
        <v>109</v>
      </c>
      <c r="D3" s="37" t="s">
        <v>110</v>
      </c>
      <c r="E3" s="37"/>
      <c r="F3" s="37"/>
    </row>
    <row r="4" spans="1:6" ht="18" customHeight="1" x14ac:dyDescent="0.25">
      <c r="B4" s="37" t="s">
        <v>114</v>
      </c>
      <c r="C4" s="37"/>
      <c r="D4" s="37"/>
      <c r="E4" s="37"/>
      <c r="F4" s="37"/>
    </row>
    <row r="6" spans="1:6" ht="57" customHeight="1" x14ac:dyDescent="0.25">
      <c r="A6" s="4" t="s">
        <v>0</v>
      </c>
      <c r="B6" s="4" t="s">
        <v>1</v>
      </c>
      <c r="C6" s="4" t="s">
        <v>2</v>
      </c>
      <c r="D6" s="5" t="s">
        <v>4</v>
      </c>
      <c r="E6" s="66" t="s">
        <v>115</v>
      </c>
    </row>
    <row r="7" spans="1:6" ht="18.75" x14ac:dyDescent="0.3">
      <c r="A7" s="15">
        <v>1</v>
      </c>
      <c r="B7" s="16" t="s">
        <v>5</v>
      </c>
      <c r="C7" s="16" t="s">
        <v>6</v>
      </c>
      <c r="D7" s="17" t="s">
        <v>8</v>
      </c>
      <c r="E7" s="69">
        <v>10</v>
      </c>
    </row>
    <row r="8" spans="1:6" ht="15" customHeight="1" x14ac:dyDescent="0.3">
      <c r="A8" s="8">
        <v>2</v>
      </c>
      <c r="B8" s="9" t="s">
        <v>9</v>
      </c>
      <c r="C8" s="9" t="s">
        <v>10</v>
      </c>
      <c r="D8" s="10" t="s">
        <v>8</v>
      </c>
      <c r="E8" s="69">
        <v>10</v>
      </c>
    </row>
    <row r="9" spans="1:6" ht="18.75" x14ac:dyDescent="0.3">
      <c r="A9" s="8">
        <v>3</v>
      </c>
      <c r="B9" s="9" t="s">
        <v>15</v>
      </c>
      <c r="C9" s="9" t="s">
        <v>16</v>
      </c>
      <c r="D9" s="10" t="s">
        <v>8</v>
      </c>
      <c r="E9" s="69">
        <v>10</v>
      </c>
    </row>
    <row r="10" spans="1:6" ht="18.75" x14ac:dyDescent="0.3">
      <c r="A10" s="8">
        <v>4</v>
      </c>
      <c r="B10" s="9" t="s">
        <v>15</v>
      </c>
      <c r="C10" s="9" t="s">
        <v>17</v>
      </c>
      <c r="D10" s="10" t="s">
        <v>8</v>
      </c>
      <c r="E10" s="69">
        <v>10</v>
      </c>
    </row>
    <row r="11" spans="1:6" ht="18.75" x14ac:dyDescent="0.3">
      <c r="A11" s="8">
        <v>5</v>
      </c>
      <c r="B11" s="9" t="s">
        <v>18</v>
      </c>
      <c r="C11" s="9" t="s">
        <v>19</v>
      </c>
      <c r="D11" s="10" t="s">
        <v>8</v>
      </c>
      <c r="E11" s="69">
        <v>10</v>
      </c>
    </row>
    <row r="12" spans="1:6" ht="18.75" x14ac:dyDescent="0.3">
      <c r="A12" s="8">
        <v>6</v>
      </c>
      <c r="B12" s="9" t="s">
        <v>23</v>
      </c>
      <c r="C12" s="9" t="s">
        <v>24</v>
      </c>
      <c r="D12" s="10" t="s">
        <v>8</v>
      </c>
      <c r="E12" s="69">
        <v>10</v>
      </c>
    </row>
    <row r="13" spans="1:6" ht="18.75" x14ac:dyDescent="0.3">
      <c r="A13" s="8">
        <v>7</v>
      </c>
      <c r="B13" s="9" t="s">
        <v>25</v>
      </c>
      <c r="C13" s="9" t="s">
        <v>26</v>
      </c>
      <c r="D13" s="10" t="s">
        <v>8</v>
      </c>
      <c r="E13" s="69">
        <v>10</v>
      </c>
    </row>
    <row r="14" spans="1:6" ht="21.75" customHeight="1" x14ac:dyDescent="0.3">
      <c r="A14" s="8">
        <v>8</v>
      </c>
      <c r="B14" s="9" t="s">
        <v>27</v>
      </c>
      <c r="C14" s="9" t="s">
        <v>28</v>
      </c>
      <c r="D14" s="10" t="s">
        <v>8</v>
      </c>
      <c r="E14" s="69">
        <v>10</v>
      </c>
    </row>
    <row r="15" spans="1:6" ht="19.5" customHeight="1" x14ac:dyDescent="0.3">
      <c r="A15" s="8">
        <v>9</v>
      </c>
      <c r="B15" s="9" t="s">
        <v>11</v>
      </c>
      <c r="C15" s="9" t="s">
        <v>6</v>
      </c>
      <c r="D15" s="10" t="s">
        <v>12</v>
      </c>
      <c r="E15" s="69">
        <v>10</v>
      </c>
    </row>
    <row r="16" spans="1:6" ht="22.5" customHeight="1" x14ac:dyDescent="0.3">
      <c r="A16" s="8">
        <v>10</v>
      </c>
      <c r="B16" s="9" t="s">
        <v>13</v>
      </c>
      <c r="C16" s="9" t="s">
        <v>14</v>
      </c>
      <c r="D16" s="10" t="s">
        <v>12</v>
      </c>
      <c r="E16" s="69">
        <v>10</v>
      </c>
    </row>
    <row r="17" spans="1:5" ht="18.75" x14ac:dyDescent="0.3">
      <c r="A17" s="8">
        <v>11</v>
      </c>
      <c r="B17" s="9" t="s">
        <v>30</v>
      </c>
      <c r="C17" s="9" t="s">
        <v>31</v>
      </c>
      <c r="D17" s="10" t="s">
        <v>8</v>
      </c>
      <c r="E17" s="69">
        <v>10</v>
      </c>
    </row>
    <row r="18" spans="1:5" ht="18.75" x14ac:dyDescent="0.3">
      <c r="A18" s="8">
        <v>12</v>
      </c>
      <c r="B18" s="9" t="s">
        <v>32</v>
      </c>
      <c r="C18" s="9" t="s">
        <v>31</v>
      </c>
      <c r="D18" s="10" t="s">
        <v>8</v>
      </c>
      <c r="E18" s="69">
        <v>10</v>
      </c>
    </row>
    <row r="19" spans="1:5" ht="18.75" x14ac:dyDescent="0.3">
      <c r="A19" s="8">
        <v>13</v>
      </c>
      <c r="B19" s="9" t="s">
        <v>37</v>
      </c>
      <c r="C19" s="9" t="s">
        <v>38</v>
      </c>
      <c r="D19" s="10" t="s">
        <v>12</v>
      </c>
      <c r="E19" s="69">
        <v>10</v>
      </c>
    </row>
    <row r="20" spans="1:5" ht="19.5" customHeight="1" x14ac:dyDescent="0.3">
      <c r="A20" s="15">
        <v>14</v>
      </c>
      <c r="B20" s="16" t="s">
        <v>51</v>
      </c>
      <c r="C20" s="16" t="s">
        <v>52</v>
      </c>
      <c r="D20" s="17" t="s">
        <v>12</v>
      </c>
      <c r="E20" s="69">
        <v>10</v>
      </c>
    </row>
    <row r="21" spans="1:5" ht="18.75" x14ac:dyDescent="0.3">
      <c r="A21" s="8">
        <v>15</v>
      </c>
      <c r="B21" s="9" t="s">
        <v>56</v>
      </c>
      <c r="C21" s="9" t="s">
        <v>57</v>
      </c>
      <c r="D21" s="10" t="s">
        <v>8</v>
      </c>
      <c r="E21" s="69">
        <v>10</v>
      </c>
    </row>
    <row r="22" spans="1:5" ht="21" customHeight="1" x14ac:dyDescent="0.3">
      <c r="A22" s="8">
        <v>16</v>
      </c>
      <c r="B22" s="9" t="s">
        <v>20</v>
      </c>
      <c r="C22" s="9" t="s">
        <v>21</v>
      </c>
      <c r="D22" s="10" t="s">
        <v>22</v>
      </c>
      <c r="E22" s="69">
        <v>10</v>
      </c>
    </row>
    <row r="23" spans="1:5" ht="18.75" customHeight="1" x14ac:dyDescent="0.3">
      <c r="A23" s="15">
        <v>17</v>
      </c>
      <c r="B23" s="16" t="s">
        <v>35</v>
      </c>
      <c r="C23" s="16" t="s">
        <v>36</v>
      </c>
      <c r="D23" s="17" t="s">
        <v>22</v>
      </c>
      <c r="E23" s="69">
        <v>10</v>
      </c>
    </row>
    <row r="24" spans="1:5" ht="18.75" x14ac:dyDescent="0.3">
      <c r="A24" s="8">
        <v>18</v>
      </c>
      <c r="B24" s="9" t="s">
        <v>23</v>
      </c>
      <c r="C24" s="9" t="s">
        <v>40</v>
      </c>
      <c r="D24" s="10" t="s">
        <v>22</v>
      </c>
      <c r="E24" s="69">
        <v>10</v>
      </c>
    </row>
    <row r="25" spans="1:5" ht="21" customHeight="1" x14ac:dyDescent="0.3">
      <c r="A25" s="8">
        <v>19</v>
      </c>
      <c r="B25" s="9" t="s">
        <v>41</v>
      </c>
      <c r="C25" s="9" t="s">
        <v>42</v>
      </c>
      <c r="D25" s="10" t="s">
        <v>22</v>
      </c>
      <c r="E25" s="69">
        <v>10</v>
      </c>
    </row>
    <row r="26" spans="1:5" ht="21.75" customHeight="1" x14ac:dyDescent="0.3">
      <c r="A26" s="8">
        <v>20</v>
      </c>
      <c r="B26" s="9" t="s">
        <v>45</v>
      </c>
      <c r="C26" s="9" t="s">
        <v>46</v>
      </c>
      <c r="D26" s="10" t="s">
        <v>8</v>
      </c>
      <c r="E26" s="69">
        <v>10</v>
      </c>
    </row>
    <row r="27" spans="1:5" ht="18.75" x14ac:dyDescent="0.3">
      <c r="A27" s="8">
        <v>21</v>
      </c>
      <c r="B27" s="9" t="s">
        <v>47</v>
      </c>
      <c r="C27" s="9" t="s">
        <v>48</v>
      </c>
      <c r="D27" s="10" t="s">
        <v>8</v>
      </c>
      <c r="E27" s="69">
        <v>10</v>
      </c>
    </row>
    <row r="28" spans="1:5" ht="18.75" x14ac:dyDescent="0.3">
      <c r="A28" s="8"/>
      <c r="B28" s="9"/>
      <c r="C28" s="9"/>
      <c r="D28" s="10"/>
      <c r="E28" s="69">
        <v>10</v>
      </c>
    </row>
    <row r="29" spans="1:5" ht="21" customHeight="1" x14ac:dyDescent="0.3">
      <c r="A29" s="8">
        <v>22</v>
      </c>
      <c r="B29" s="9" t="s">
        <v>43</v>
      </c>
      <c r="C29" s="9" t="s">
        <v>44</v>
      </c>
      <c r="D29" s="10" t="s">
        <v>22</v>
      </c>
      <c r="E29" s="69">
        <v>10</v>
      </c>
    </row>
    <row r="30" spans="1:5" ht="18.75" x14ac:dyDescent="0.3">
      <c r="A30" s="8">
        <v>23</v>
      </c>
      <c r="B30" s="9" t="s">
        <v>49</v>
      </c>
      <c r="C30" s="9" t="s">
        <v>50</v>
      </c>
      <c r="D30" s="10" t="s">
        <v>22</v>
      </c>
      <c r="E30" s="69">
        <v>10</v>
      </c>
    </row>
    <row r="31" spans="1:5" ht="18.75" x14ac:dyDescent="0.3">
      <c r="A31" s="8">
        <v>24</v>
      </c>
      <c r="B31" s="9" t="s">
        <v>53</v>
      </c>
      <c r="C31" s="9" t="s">
        <v>52</v>
      </c>
      <c r="D31" s="10" t="s">
        <v>12</v>
      </c>
      <c r="E31" s="69">
        <v>10</v>
      </c>
    </row>
    <row r="32" spans="1:5" ht="18.75" x14ac:dyDescent="0.3">
      <c r="A32" s="15">
        <v>25</v>
      </c>
      <c r="B32" s="16" t="s">
        <v>54</v>
      </c>
      <c r="C32" s="16" t="s">
        <v>55</v>
      </c>
      <c r="D32" s="17" t="s">
        <v>22</v>
      </c>
      <c r="E32" s="69">
        <v>10</v>
      </c>
    </row>
    <row r="33" spans="1:5" ht="37.5" x14ac:dyDescent="0.3">
      <c r="A33" s="8">
        <v>26</v>
      </c>
      <c r="B33" s="9" t="s">
        <v>58</v>
      </c>
      <c r="C33" s="9" t="s">
        <v>59</v>
      </c>
      <c r="D33" s="10" t="s">
        <v>12</v>
      </c>
      <c r="E33" s="69">
        <v>10</v>
      </c>
    </row>
    <row r="34" spans="1:5" ht="18.75" x14ac:dyDescent="0.3">
      <c r="A34" s="8">
        <v>27</v>
      </c>
      <c r="B34" s="9" t="s">
        <v>33</v>
      </c>
      <c r="C34" s="9" t="s">
        <v>34</v>
      </c>
      <c r="D34" s="10" t="s">
        <v>22</v>
      </c>
      <c r="E34" s="69">
        <v>10</v>
      </c>
    </row>
    <row r="36" spans="1:5" ht="18.75" x14ac:dyDescent="0.3">
      <c r="C36" s="37"/>
      <c r="D36" s="67"/>
      <c r="E36" s="37"/>
    </row>
    <row r="37" spans="1:5" x14ac:dyDescent="0.25">
      <c r="C37" s="37"/>
      <c r="D37" s="37"/>
      <c r="E37" s="37"/>
    </row>
    <row r="38" spans="1:5" x14ac:dyDescent="0.25">
      <c r="C38" s="37"/>
      <c r="D38" s="37"/>
      <c r="E38" s="37"/>
    </row>
    <row r="39" spans="1:5" x14ac:dyDescent="0.25">
      <c r="C39" s="68"/>
      <c r="D39" s="68"/>
      <c r="E39" s="68"/>
    </row>
  </sheetData>
  <mergeCells count="1">
    <mergeCell ref="C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Nội dung chuân bị báo cáo CH 31</vt:lpstr>
      <vt:lpstr>A1.2</vt:lpstr>
      <vt:lpstr>Điểm A1.1 là điểm tự học </vt:lpstr>
      <vt:lpstr>A1.2!Print_Area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 Tai</dc:creator>
  <cp:lastModifiedBy>Nguyễn Thị Thảo</cp:lastModifiedBy>
  <cp:lastPrinted>2024-08-28T04:49:18Z</cp:lastPrinted>
  <dcterms:created xsi:type="dcterms:W3CDTF">2024-06-02T02:27:53Z</dcterms:created>
  <dcterms:modified xsi:type="dcterms:W3CDTF">2025-10-06T04:59:04Z</dcterms:modified>
</cp:coreProperties>
</file>