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KIỂM ĐỊNH CHẤT LƯỢNG NGÀNH NGÔN NGỮ VIỆT NAM\HO SO MINH CHUNG\TIEU CHUAN 6\Tiêu chí 6.1\"/>
    </mc:Choice>
  </mc:AlternateContent>
  <bookViews>
    <workbookView xWindow="0" yWindow="0" windowWidth="19200" windowHeight="6350" tabRatio="625"/>
  </bookViews>
  <sheets>
    <sheet name="Phụ lục 1" sheetId="6" r:id="rId1"/>
    <sheet name="Phụ lục 2" sheetId="2" r:id="rId2"/>
    <sheet name="Phụ lục 3" sheetId="4" r:id="rId3"/>
    <sheet name="Phụ lục 4" sheetId="7" r:id="rId4"/>
    <sheet name="Phụ lục 5" sheetId="8" r:id="rId5"/>
    <sheet name="Lý lịch GV" sheetId="9" r:id="rId6"/>
  </sheets>
  <definedNames>
    <definedName name="_xlnm.Print_Titles" localSheetId="1">'Phụ lục 2'!$6:$6</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0" i="6" l="1"/>
  <c r="D14" i="6" l="1"/>
  <c r="D64" i="8"/>
  <c r="C64" i="8" l="1"/>
  <c r="D32" i="8"/>
  <c r="D91" i="8" s="1"/>
  <c r="C31" i="8"/>
  <c r="C30" i="8"/>
  <c r="C29" i="8"/>
  <c r="C28" i="8"/>
  <c r="C17" i="8"/>
  <c r="C16" i="8" s="1"/>
  <c r="C8" i="8"/>
  <c r="D18" i="6"/>
  <c r="C18" i="6"/>
  <c r="C14" i="6"/>
  <c r="D12" i="6"/>
  <c r="C12" i="6"/>
  <c r="D8" i="6"/>
  <c r="C8" i="6"/>
  <c r="C7" i="6" s="1"/>
  <c r="D21" i="6" l="1"/>
  <c r="C32" i="8"/>
  <c r="C91" i="8" s="1"/>
  <c r="D7" i="6"/>
</calcChain>
</file>

<file path=xl/sharedStrings.xml><?xml version="1.0" encoding="utf-8"?>
<sst xmlns="http://schemas.openxmlformats.org/spreadsheetml/2006/main" count="518" uniqueCount="274">
  <si>
    <t>I</t>
  </si>
  <si>
    <t>II</t>
  </si>
  <si>
    <t>III</t>
  </si>
  <si>
    <t>Công việc hỗ trợ, phục vụ</t>
  </si>
  <si>
    <t>TT</t>
  </si>
  <si>
    <t>Tên vị trí việc làm (xếp theo từng đơn vị trực thuộc)</t>
  </si>
  <si>
    <t>Năng lực, kỹ năng</t>
  </si>
  <si>
    <t>Ghi chú</t>
  </si>
  <si>
    <t>Thành thạo tin học văn phòng, cập nhật thông tin trên internet</t>
  </si>
  <si>
    <t>Có kiến thức chuyên môn về lĩnh vực mình được giao, có tinh thần xây dựng tập thể</t>
  </si>
  <si>
    <t>Nhanh nhẹn, chính xác, kịp thời và hiệu quả</t>
  </si>
  <si>
    <t>DANH MỤC VỊ TRÍ VIỆC LÀM</t>
  </si>
  <si>
    <t>Vị trí việc làm gắn với công việc lãnh đạo, quản lý điều hành</t>
  </si>
  <si>
    <t>Vị trí làm việc gắn với công việc hoạt động nghề nghiệp</t>
  </si>
  <si>
    <t>CỘNG HÒA XÃ HỘI CHỦ NGHĨA VIỆT NAM</t>
  </si>
  <si>
    <t>TRƯỜNG ĐẠI HỌC VINH</t>
  </si>
  <si>
    <t>Độc lập - Tự do - Hạnh phúc</t>
  </si>
  <si>
    <t>Chức danh lãnh đạo, quản lý (nếu có)</t>
  </si>
  <si>
    <t>Chức danh nghề nghiệp tương ứng</t>
  </si>
  <si>
    <t xml:space="preserve">Hạng của chức danh nghề nghiệp </t>
  </si>
  <si>
    <t>Tiêu chuẩn, yêu cầu trình độ của vị trí việc làm</t>
  </si>
  <si>
    <t>Giảng viên (hoặc tương đương) trở lên</t>
  </si>
  <si>
    <t>- Trình độ: Đại học trở lên
- Nắm vững các quy định của pháp luật, chế độ chính sách của ngành, lĩnh vực và các kiến thức cơ bản về lĩnh vực chuyên môn nghiệp vụ được giao</t>
  </si>
  <si>
    <t>Giảng viên</t>
  </si>
  <si>
    <t>Tổng:</t>
  </si>
  <si>
    <t>- Kỹ năng lập kế hoạch và tổ chức thực hiện các hoạt động giáo dục đào tạo theo kế hoạch chung của trường, bao gồm: Xây dựng chương trình đào tạo của ngành, chuyên ngành được trường giao nhiệm vụ; tổ chức biên soạn đề cương chi tiết các môn học liên quan bảo đảm tính thống nhất, tránh chồng chéo giữa các môn học của chương trình đào tạo hoặc giữa các trình độ đào tạo; tổ chức phát triển chương trình đào tạo, xây dựng các đề án, biên soạn tài liệu, giáo trình theo định hướng phát triển của nhà trường; tổ chức nghiên cứu cải tiến phương pháp giảng dạy, học tập; xây dựng và thực hiện phương pháp kiểm tra, đánh giá kết quả học tập, rèn luyện của sinh viên, bảo đảm chuẩn đầu ra của người học theo cam kết đã được công bố, đáp ứng nhu cầu sử dụng của thị trường lao động. Việc phát triển chương trình đào tạo, giáo trình, tài liệu giảng dạy phải thực hiện theo quy định của Bộ Giáo dục và Đào tạo;</t>
  </si>
  <si>
    <t>- Tổ chức đánh giá cán bộ quản lý, giảng viên, nghiên cứu viên trong khoa và tham gia đánh giá cán bộ quản lý trong trường theo quy định của nhà trường.</t>
  </si>
  <si>
    <t>- Có năng lực quản lý giảng viên, người lao động khác và người học thuộc khoa/viện theo phân cấp của hiệu trưởng;</t>
  </si>
  <si>
    <t>- Xây dựng kế hoạch và tổ chức thực hiện công tác giáo dục chính trị, tư tưởng, đạo đức, lối sống cho giảng viên, người lao động, người học; có kế hoạch đào tạo, bồi dưỡng nâng cao trình độ chuyên môn, nghiệp vụ cho giảng viên và người lao động khác thuộc khoa;</t>
  </si>
  <si>
    <t>Giảng dạy theo mục tiêu, chương trình đào tạo và thực hiện đầy đủ, có chất lượng chương trình đào tạo.</t>
  </si>
  <si>
    <t>Nghiên cứu, phát triển ứng dụng khoa học và chuyển giao công nghệ, bảo đảm chất lượng đào tạo.</t>
  </si>
  <si>
    <t>Định kỳ học tập, bồi dưỡng nâng cao trình độ lý luận chính trị, chuyên môn nghiệp vụ và phương pháp giảng dạy.</t>
  </si>
  <si>
    <t>Tham gia quản lý và giám sát cơ sở giáo dục đại học, tham gia công tác Đảng, đoàn thể và các công tác khác.</t>
  </si>
  <si>
    <t>- Lập kế hoạch và tổ chức thực hiện các hoạt động khoa học và công nghệ, hợp tác quốc tế; hợp tác với các tổ chức khoa học và công nghệ, cơ sở sản xuất, kinh doanh liên quan đến ngành nghề đào tạo và huy động sự tham gia của doanh nghiệp vào quá trình đào tạo của khoa;</t>
  </si>
  <si>
    <t>- Có khả năng Xây dựng kế hoạch phát triển đội ngũ giảng viên, ngành nghề đào tạo và cơ sở vật chất phục vụ cho đào tạo và nghiên cứu khoa học, tăng cường điều kiện bảo đảm chất lượng đào tạo;</t>
  </si>
  <si>
    <t>Trưởng khoa</t>
  </si>
  <si>
    <t>Phó Trưởng khoa</t>
  </si>
  <si>
    <t>Chuyên viên/Nhân viên</t>
  </si>
  <si>
    <t>- Có bằng thạc sĩ trở lên phù hợp với vị trí việc làm, chuyên ngành giảng dạy
- Có chứng chỉ bồi dưỡng nghiệp vụ sư phạm cho giảng viên
- Nắm vững kiến thức cơ bản của môn học được phân công giảng dạy
-  Nắm vững mục tiêu, kế hoạch, nội dung, chương trình các môn học được phân công
- Biên soạn giáo án, tập hợp các tài liệu tham khảo liên quan của bộ môn
- Có khả năng tham gia nghiên cứu khoa học</t>
  </si>
  <si>
    <t>- Có trình độ tiến sĩ phù hợp với ngành, chuyên ngành đào tạo tại khoa. 
- Phải có đủ tiêu chuẩn giảng viên giảng dạy trình độ đại học, có kinh nghiệm giảng dạy, nghiên cứu khoa học và năng lực quản lý</t>
  </si>
  <si>
    <t>- Phó trưởng khoa phải có trình độ thạc sĩ trở lên, riêng phó trưởng khoa phụ trách hoạt động đào tạo, khoa học và công nghệ phải có trình độ tiến sĩ. 
- Phải có đủ tiêu chuẩn giảng viên giảng dạy trình độ đại học, có kinh nghiệm giảng dạy, nghiên cứu khoa học và năng lực quản lý</t>
  </si>
  <si>
    <t>1.1</t>
  </si>
  <si>
    <t>1.1.1</t>
  </si>
  <si>
    <t>1.1.2</t>
  </si>
  <si>
    <t>1.2</t>
  </si>
  <si>
    <t>1.2.1</t>
  </si>
  <si>
    <t>1.2.2</t>
  </si>
  <si>
    <t>VỊ TRÍ VIỆC LÀM</t>
  </si>
  <si>
    <t>Số lượng người làm việc hiện có</t>
  </si>
  <si>
    <t>Số lượng người làm việc cần thiết làm việc</t>
  </si>
  <si>
    <t>Vị trí việc làm gắn với công việc lãnh đạo, quản lý, điều hành</t>
  </si>
  <si>
    <t>Vị trí cấp trưởng đơn vị</t>
  </si>
  <si>
    <t>Vị trí cấp phó trưởng đơn vị</t>
  </si>
  <si>
    <t>Vị trí cấp bộ môn</t>
  </si>
  <si>
    <t>Trưởng bộ môn</t>
  </si>
  <si>
    <t>Vị trí việc làm gắn với công việc hoạt động nghề nghiệp</t>
  </si>
  <si>
    <t>Giảng viên cao cấp</t>
  </si>
  <si>
    <t>Giảng viên chính</t>
  </si>
  <si>
    <r>
      <t xml:space="preserve">Vị trí việc làm gắn với công việc hỗ trợ, phục vụ
</t>
    </r>
    <r>
      <rPr>
        <i/>
        <sz val="12"/>
        <color theme="1"/>
        <rFont val="Times New Roman"/>
        <family val="1"/>
      </rPr>
      <t>(Chuyên viên, KTV, Nhân viên….)</t>
    </r>
  </si>
  <si>
    <t>Chuyên viên và tương đương</t>
  </si>
  <si>
    <t>Nhân viên và tương đương</t>
  </si>
  <si>
    <t>PHỤ LỤC</t>
  </si>
  <si>
    <t>MÔ TẢ CÔNG VIỆC TỪNG VỊ TRÍ VIỆC LÀM CỦA ĐƠN VỊ</t>
  </si>
  <si>
    <t>Công việc lãnh đạo, quản lý, điều hành</t>
  </si>
  <si>
    <t>Phụ trách điều hành chung các lĩnh vực công việc</t>
  </si>
  <si>
    <t>Phụ trách công tác chính trị tư tưởng</t>
  </si>
  <si>
    <t>Phụ trách công tác cán bộ</t>
  </si>
  <si>
    <t>Phụ trách công tác tài chính</t>
  </si>
  <si>
    <t>Phụ trách công tác thi đua khen thưởng</t>
  </si>
  <si>
    <t>Phụ trách đào tạo Sau đại học, công tác tuyển sinh</t>
  </si>
  <si>
    <t>Phụ trách Bộ phận tài chính, thủ quỹ; bộ phận văn phòng.</t>
  </si>
  <si>
    <t>Phụ trách công tác đào tạo chính qui</t>
  </si>
  <si>
    <t>Phụ trách công tác quản lý HSSV, công tác cơ sở vật chất và trang thiết bị</t>
  </si>
  <si>
    <t>Phụ trách công tác truyền thông, trang website đơn vị; thành lập hội cựu sinh viên</t>
  </si>
  <si>
    <t>Phụ trách mảng công việc về phát triển chương trình theo tiếp cận CDIO. Hỗ trợ công tác tuyển sinh, và các công tác khác khi trưởng Khoa giao.</t>
  </si>
  <si>
    <t>Phụ trách công tác Trợ lý quản lý HSSV; Bộ phận trợ lý đào tạo và Cố vấn học tập</t>
  </si>
  <si>
    <t>Phụ trách hệ đào tạo vừa làm vừa học, mảng đào tạo thực tập, đồ án (đồ án môn học, thực tập công nhân, thực tập tốt nghiệp), công tác đoàn thanh niên, công đoàn. Hỗ trợ công tác chính trị tư tưởng</t>
  </si>
  <si>
    <t>Phụ trách công tác tuyển sinh, công tác thi đua và các công tác khác khi trưởng Khoa giao</t>
  </si>
  <si>
    <t>Phụ trách công tác Đoàn thanh niên; Công đoàn bộ phận</t>
  </si>
  <si>
    <t xml:space="preserve">Phụ trách công tác Khoa học công nghệ. </t>
  </si>
  <si>
    <t>Quản lý kế hoạch đào tạo và nghiên cứu khoa học của bộ môn</t>
  </si>
  <si>
    <t>Tổ chức, chủ trì triển khai các hoạt động nghiên cứu khoa học của bộ môn</t>
  </si>
  <si>
    <t>Lập kế hoạch và triển khai thực hiện kế hoạch giảng dạy năm học của tổ bộ môn</t>
  </si>
  <si>
    <t>Tổ chức xây dựng ngân hàng câu hỏi, đề thi cho các học phần được phân công giảng dạy</t>
  </si>
  <si>
    <t>Công việc hoạt động nghề nghiệp</t>
  </si>
  <si>
    <t>Giảng dạy các học phần</t>
  </si>
  <si>
    <t>Hoạt động nghiên cứu khoa học và các hoạt động chuyên môn khác</t>
  </si>
  <si>
    <t>Đề tài hướng dẫn sinh viên nghiên cứu khoa học</t>
  </si>
  <si>
    <t>Hoạt động seminar khoa học của chi đoàn cán bộ</t>
  </si>
  <si>
    <t xml:space="preserve">Hoạt động seminar khoa học của các bộ môn </t>
  </si>
  <si>
    <t>Công bố các bài báo khoa học trong nước và quốc tế</t>
  </si>
  <si>
    <t>Dự hội thảo khoa học trong nước và quốc tế</t>
  </si>
  <si>
    <t xml:space="preserve">Nhân viên văn phòng Khoa </t>
  </si>
  <si>
    <t xml:space="preserve">Nhận và giao thư báo, công văn giấy tờ có liên qua đến khoa, trình lãnh đạo khoa phê duyệt </t>
  </si>
  <si>
    <t>Đánh máy, chế bản các báo cáo công văn, giấy tờ của khoa theo yêu cầu của Ban chủ nhiệm khoa</t>
  </si>
  <si>
    <t>Văn thư lưu trữ các loại giấy tờ của khoa</t>
  </si>
  <si>
    <t>Tiếp nhận các giấy tờ xin xác nhận của SV trình lãnh đạo khoa ký</t>
  </si>
  <si>
    <t>Quản lý văn phòng, phòng họp, phục vụ nước uống, ghi biên bản các cuộc họp khoa</t>
  </si>
  <si>
    <t>Quản lý điểm, vào điểm và công bố điểm thi các học phần</t>
  </si>
  <si>
    <t>Trợ lý Quản lý sinh viên</t>
  </si>
  <si>
    <t xml:space="preserve">Quản lý sinh viên khoa </t>
  </si>
  <si>
    <t>Nhận, giao và triển  khai thực hiện tất cả các công văn giấy tờ có liên quan đến quản lý sinh viên của khoa</t>
  </si>
  <si>
    <t>Soạn thảo các văn bản giấy tờ, báo cáo sơ tổng kết năm học phần sinh viên</t>
  </si>
  <si>
    <t>Tiếp nhận các loại giấy tờ của sinh viên về quản lý sinh viên trình lãnh đạo khoa ký</t>
  </si>
  <si>
    <t xml:space="preserve">Thực hiện công việc khen thưởng và kỷ luật sinh viên </t>
  </si>
  <si>
    <t xml:space="preserve">Quản lý sinh viên, chỉ đạo Ban cán sự lớp điều hành mọi hoạt động của lớp; </t>
  </si>
  <si>
    <t>Đánh giá kết quả học tập và rèn luyện của sinh viên theo học kỳ và cả năm</t>
  </si>
  <si>
    <t>Cố vấn học tập cho sinh viên</t>
  </si>
  <si>
    <t>Thời gian (giờ)/ số tiết thực hiện công việc</t>
  </si>
  <si>
    <t>Số lượng người cần thiết làm việc</t>
  </si>
  <si>
    <t>Phụ trách công tác bồi dưỡng, cấp chứng chỉ</t>
  </si>
  <si>
    <t>TỔNG CỘNG:</t>
  </si>
  <si>
    <t>Tự chọn 1</t>
  </si>
  <si>
    <t>Thực tập sư phạm</t>
  </si>
  <si>
    <t>Trưởng khoa, Phó trưởng khoa</t>
  </si>
  <si>
    <t>Chuyên viên</t>
  </si>
  <si>
    <t>STT</t>
  </si>
  <si>
    <t xml:space="preserve">Số hiệu </t>
  </si>
  <si>
    <t>Họ và tên</t>
  </si>
  <si>
    <t>Tên</t>
  </si>
  <si>
    <t>Chức vụ hiện tại</t>
  </si>
  <si>
    <t>Giới tính</t>
  </si>
  <si>
    <t>Ngày sinh</t>
  </si>
  <si>
    <t>Quê quán</t>
  </si>
  <si>
    <t>Trình độ chuyên môn</t>
  </si>
  <si>
    <t>Chuyên môn được đào tạo</t>
  </si>
  <si>
    <t>Huyện</t>
  </si>
  <si>
    <t>Tỉnh</t>
  </si>
  <si>
    <t>Đại học</t>
  </si>
  <si>
    <t>Thạc sĩ</t>
  </si>
  <si>
    <t>Tiến sĩ</t>
  </si>
  <si>
    <t>Tên ngạch</t>
  </si>
  <si>
    <t>2</t>
  </si>
  <si>
    <t>Nữ</t>
  </si>
  <si>
    <t>Can Lộc</t>
  </si>
  <si>
    <t>Hà Tĩnh</t>
  </si>
  <si>
    <t>Giảng viên cao cấp (hạng I)</t>
  </si>
  <si>
    <t>Trưởng Bộ môn</t>
  </si>
  <si>
    <t>Nam</t>
  </si>
  <si>
    <t>Thanh Chương</t>
  </si>
  <si>
    <t>Nghệ An</t>
  </si>
  <si>
    <t>Anh</t>
  </si>
  <si>
    <t>Giảng viên chính (hạng II)</t>
  </si>
  <si>
    <t>Giảng viên (hạng III)</t>
  </si>
  <si>
    <t>Thanh Hóa</t>
  </si>
  <si>
    <t>Dũng</t>
  </si>
  <si>
    <t>Giang</t>
  </si>
  <si>
    <t>Hà</t>
  </si>
  <si>
    <t>Thạch Hà</t>
  </si>
  <si>
    <t>Quỳnh Lưu</t>
  </si>
  <si>
    <t>Hưng Nguyên</t>
  </si>
  <si>
    <t>Đức Thọ</t>
  </si>
  <si>
    <t>Ngữ văn</t>
  </si>
  <si>
    <t>Nga</t>
  </si>
  <si>
    <t>Nghi Xuân</t>
  </si>
  <si>
    <t xml:space="preserve">Ngày về cơ quan </t>
  </si>
  <si>
    <t>TS. Lê Thị Sao Chi</t>
  </si>
  <si>
    <t>KHOA NGỮ VĂN</t>
  </si>
  <si>
    <t>KHUNG NĂNG LỰC CỦA CÁC VỊ TRÍ VIỆC LÀM KHOA NGỮ VĂN</t>
  </si>
  <si>
    <t xml:space="preserve">                                                                                                                                        TS. Lê Thị Sao Chi</t>
  </si>
  <si>
    <t xml:space="preserve">       KHOA NGỮ VĂN</t>
  </si>
  <si>
    <t>TIÊU CHUẨN, YÊU CẦU TRÌNH ĐỘ CỦA VỊ TRÍ VIỆC LÀM KHOA NGỮ VĂN</t>
  </si>
  <si>
    <t>MÔ TẢ CÔNG VIỆC TỪNG VỊ TRÍ VIỆC LÀM CỦA KHOA NGỮ VĂN</t>
  </si>
  <si>
    <t>Các tác gia lớn của văn học trung đại Việt Nam</t>
  </si>
  <si>
    <t>Giao tiếp sư phạm</t>
  </si>
  <si>
    <t>Hán Nôm</t>
  </si>
  <si>
    <t>Kĩ năng soạn thảo và xử lí văn bản</t>
  </si>
  <si>
    <t>Kĩ năng thuyết trình</t>
  </si>
  <si>
    <t xml:space="preserve">Lí luận văn học </t>
  </si>
  <si>
    <t>Ngữ âm và từ vựng tiếng Việt</t>
  </si>
  <si>
    <t>Ngữ pháp, Ngữ dụng và Phong cách học tiếng Việt</t>
  </si>
  <si>
    <t>Phát triển năng lực học sinh qua dạy học đọc hiểu văn bản</t>
  </si>
  <si>
    <t xml:space="preserve">Phương pháp dạy học hiện đại </t>
  </si>
  <si>
    <t>Quá trình hiện đại hóa văn học Việt Nam nửa đầu thế kỉ 20</t>
  </si>
  <si>
    <t>Thi pháp văn học trung đại</t>
  </si>
  <si>
    <t>Văn học Âu - Mĩ</t>
  </si>
  <si>
    <t>Văn học châu Á</t>
  </si>
  <si>
    <t>Văn học dân gian Việt Nam</t>
  </si>
  <si>
    <t>Văn học Việt Nam đại cương</t>
  </si>
  <si>
    <t xml:space="preserve">Văn học Việt Nam từ 1945 đến nay và thực tế chuyên môn </t>
  </si>
  <si>
    <t>Tiếng Việt dành cho người nước ngoài</t>
  </si>
  <si>
    <t>Cơ sở văn hóa Việt Nam</t>
  </si>
  <si>
    <t>Ngôn ngữ báo chí</t>
  </si>
  <si>
    <t>Hợp tác với các trường THPT</t>
  </si>
  <si>
    <t>Hướng dẫn sinh viên nghiên cứu khoa học</t>
  </si>
  <si>
    <t xml:space="preserve">Tổ chức hội nghị, hội thảo khoa học </t>
  </si>
  <si>
    <t>Tham dự hội thảo khoa học trong nước và quốc tế</t>
  </si>
  <si>
    <t xml:space="preserve">       KHOA NGỮ VĂN </t>
  </si>
  <si>
    <t>Phụ trách công tác truyền thông, trang website đơn vị; FB cựu sinh viên</t>
  </si>
  <si>
    <t>Phụ trách hệ đào tạo vừa làm vừa học, mảng đào tạo thực tập, đồ án,công tác đoàn thanh niên, công đoàn; hỗ trợ công tác chính trị tư tưởng</t>
  </si>
  <si>
    <t>Phụ trách công tác tuyển sinh, công tác thi đua và các công tác khác khi Trưởng khoa giao</t>
  </si>
  <si>
    <t>Phụ trách mảng công việc về phát triển chương trình theo tiếp cận CDIO; hỗ trợ công tác tuyển sinh, và các công tác khác khi Trưởng khoa giao</t>
  </si>
  <si>
    <t xml:space="preserve">Phụ trách công tác khoa học công nghệ, xuất bản... </t>
  </si>
  <si>
    <t>Tự chọn 2</t>
  </si>
  <si>
    <t>Phương pháp luận nghiên cứu khoa học</t>
  </si>
  <si>
    <t>Dẫn luận ngôn ngữ và tiếng Việt</t>
  </si>
  <si>
    <t>Chương trình và sách giáo khoa Ngữ văn</t>
  </si>
  <si>
    <t>Một số lý thuyết phê bình văn học hiện đại</t>
  </si>
  <si>
    <t>Tập giảng</t>
  </si>
  <si>
    <t>Phát triển năng lực học sinh qua dạy học tiếng Việt và dạy học Làm văn</t>
  </si>
  <si>
    <t>Hợp tác với doanh nghiệp và các trường PT</t>
  </si>
  <si>
    <t>Phó Trưởng bộ môn</t>
  </si>
  <si>
    <t>13/11/1986</t>
  </si>
  <si>
    <t>19/12/1961</t>
  </si>
  <si>
    <t>22/08/1979</t>
  </si>
  <si>
    <t>22/06/1976</t>
  </si>
  <si>
    <t>30/01/1983</t>
  </si>
  <si>
    <t>25/05/1986</t>
  </si>
  <si>
    <t>13/12/1974</t>
  </si>
  <si>
    <t>15/12/1987</t>
  </si>
  <si>
    <t>30/09/1982</t>
  </si>
  <si>
    <t>Lưu</t>
  </si>
  <si>
    <t>Mai</t>
  </si>
  <si>
    <t>28/06/1960</t>
  </si>
  <si>
    <t>25/08/1958</t>
  </si>
  <si>
    <t xml:space="preserve">Nguyễn Thị Thanh </t>
  </si>
  <si>
    <t>Trâm</t>
  </si>
  <si>
    <t xml:space="preserve">Nguyễn Thị Hoài </t>
  </si>
  <si>
    <t>Thu</t>
  </si>
  <si>
    <t xml:space="preserve">Nguyễn Thị Xuân </t>
  </si>
  <si>
    <t>Quỳnh</t>
  </si>
  <si>
    <t xml:space="preserve">Lê Thị Hồ </t>
  </si>
  <si>
    <t>Quang</t>
  </si>
  <si>
    <t>Đặng Hoàng</t>
  </si>
  <si>
    <t xml:space="preserve">Lê Thanh </t>
  </si>
  <si>
    <t xml:space="preserve">Biện Thị Quỳnh </t>
  </si>
  <si>
    <t xml:space="preserve">Ngô Thị Quỳnh </t>
  </si>
  <si>
    <t xml:space="preserve">Trần Thị Ly </t>
  </si>
  <si>
    <t>Na</t>
  </si>
  <si>
    <t xml:space="preserve">Trịnh Thị </t>
  </si>
  <si>
    <t xml:space="preserve">Đặng </t>
  </si>
  <si>
    <t xml:space="preserve">Nguyễn Thị Hoa </t>
  </si>
  <si>
    <t>Lê</t>
  </si>
  <si>
    <t xml:space="preserve">Nguyễn Thị Ngọc </t>
  </si>
  <si>
    <t xml:space="preserve">Lưu Thị Trường </t>
  </si>
  <si>
    <t xml:space="preserve">Biện Văn </t>
  </si>
  <si>
    <t>Điền</t>
  </si>
  <si>
    <t xml:space="preserve">Phan Huy </t>
  </si>
  <si>
    <t xml:space="preserve">Nguyễn Thị Khánh </t>
  </si>
  <si>
    <t>Chi</t>
  </si>
  <si>
    <t xml:space="preserve">Lê Thị Sao </t>
  </si>
  <si>
    <t xml:space="preserve">Hoàng Trọng </t>
  </si>
  <si>
    <t>Canh</t>
  </si>
  <si>
    <t xml:space="preserve">Hồ Thị Vân </t>
  </si>
  <si>
    <t>Oanh</t>
  </si>
  <si>
    <t>Đông Sơn</t>
  </si>
  <si>
    <t>Kì Anh</t>
  </si>
  <si>
    <t>Yên Thành</t>
  </si>
  <si>
    <t>Cẩm Xuyên</t>
  </si>
  <si>
    <t>Văn học nước ngoài</t>
  </si>
  <si>
    <t>Ngôn ngữ học</t>
  </si>
  <si>
    <t>Lí luận văn học</t>
  </si>
  <si>
    <t>Văn học Việt Nam</t>
  </si>
  <si>
    <t>LL&amp;PPDH Ngữ văn</t>
  </si>
  <si>
    <t>Văn hóa học</t>
  </si>
  <si>
    <t>Văn học dân gian</t>
  </si>
  <si>
    <t>15/6/2002</t>
  </si>
  <si>
    <r>
      <t xml:space="preserve">                                                                                                      </t>
    </r>
    <r>
      <rPr>
        <b/>
        <sz val="12"/>
        <rFont val="Calibri Light"/>
        <family val="2"/>
        <scheme val="major"/>
      </rPr>
      <t xml:space="preserve"> TS. Lê Thị Sao Chi</t>
    </r>
  </si>
  <si>
    <t>15/8/1978</t>
  </si>
  <si>
    <t>15/6/2003</t>
  </si>
  <si>
    <t>15/7/2011</t>
  </si>
  <si>
    <t>15/1/1999</t>
  </si>
  <si>
    <t>KHOA SƯ PHẠM NGỮ VĂN</t>
  </si>
  <si>
    <t>DANH MỤC VỊ TRÍ VIỆC LÀM KHOA SƯ PHẠM NGỮ VĂN</t>
  </si>
  <si>
    <t>P. TRƯỞNG ĐƠN VỊ</t>
  </si>
  <si>
    <t xml:space="preserve">                                                                                                                                                   P.TRƯỞNG ĐƠN VỊ</t>
  </si>
  <si>
    <t>Nghệ An, ngày 09 tháng 6 năm 2020</t>
  </si>
  <si>
    <t xml:space="preserve">                                                                                    P. TRƯỞNG ĐƠN VỊ</t>
  </si>
  <si>
    <t>LÝ LỊCH TRÍCH NGANG GIẢNG VIÊN KHOA SP NGỮ VĂN</t>
  </si>
  <si>
    <t xml:space="preserve">                                                                                                                                                       Nghệ An, ngày 09 tháng 6  năm 2020</t>
  </si>
  <si>
    <t>Lê Thị Sao Chi</t>
  </si>
  <si>
    <t>P.TRƯỞNG ĐƠN VỊ</t>
  </si>
  <si>
    <t>20/7/1996</t>
  </si>
  <si>
    <t>26/10/2018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</si>
</sst>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_);_(* \(#,##0.00\);_(* &quot;-&quot;??_);_(@_)"/>
  </numFmts>
  <fonts count="39" x14ac:knownFonts="1">
    <font>
      <sz val="10"/>
      <name val="Arial"/>
      <family val="2"/>
    </font>
    <font>
      <sz val="11"/>
      <color theme="1"/>
      <name val="Calibri"/>
      <family val="2"/>
      <scheme val="minor"/>
    </font>
    <font>
      <sz val="12"/>
      <name val="Times New Roman"/>
      <family val="1"/>
    </font>
    <font>
      <b/>
      <sz val="12"/>
      <name val="Times New Roman"/>
      <family val="1"/>
    </font>
    <font>
      <i/>
      <sz val="12"/>
      <name val="Times New Roman"/>
      <family val="1"/>
    </font>
    <font>
      <sz val="14"/>
      <color theme="1"/>
      <name val="Times New Roman"/>
      <family val="2"/>
    </font>
    <font>
      <sz val="12"/>
      <name val="Arial"/>
      <family val="2"/>
    </font>
    <font>
      <b/>
      <sz val="12"/>
      <name val="Times New Roman"/>
      <family val="1"/>
      <charset val="163"/>
    </font>
    <font>
      <sz val="12"/>
      <name val="Times New Roman"/>
      <family val="1"/>
      <charset val="163"/>
    </font>
    <font>
      <sz val="14"/>
      <name val="Times New Roman"/>
      <family val="1"/>
    </font>
    <font>
      <sz val="13"/>
      <name val="Times New Roman"/>
      <family val="1"/>
    </font>
    <font>
      <sz val="10"/>
      <name val="Arial"/>
      <family val="2"/>
      <charset val="163"/>
    </font>
    <font>
      <b/>
      <sz val="14"/>
      <name val="Times New Roman"/>
      <family val="1"/>
    </font>
    <font>
      <i/>
      <sz val="13"/>
      <name val="Times New Roman"/>
      <family val="1"/>
    </font>
    <font>
      <sz val="12"/>
      <color rgb="FF000000"/>
      <name val="Times New Roman"/>
      <family val="1"/>
    </font>
    <font>
      <b/>
      <sz val="14"/>
      <name val="Times New Roman"/>
      <family val="1"/>
      <charset val="163"/>
    </font>
    <font>
      <sz val="11"/>
      <color theme="1"/>
      <name val="Times New Roman"/>
      <family val="1"/>
    </font>
    <font>
      <b/>
      <sz val="11"/>
      <color theme="1"/>
      <name val="Times New Roman"/>
      <family val="1"/>
    </font>
    <font>
      <b/>
      <sz val="14"/>
      <color theme="1"/>
      <name val="Times New Roman"/>
      <family val="1"/>
    </font>
    <font>
      <b/>
      <sz val="12"/>
      <color theme="1"/>
      <name val="Times New Roman"/>
      <family val="1"/>
    </font>
    <font>
      <sz val="12"/>
      <color theme="1"/>
      <name val="Times New Roman"/>
      <family val="1"/>
    </font>
    <font>
      <b/>
      <i/>
      <sz val="12"/>
      <color theme="1"/>
      <name val="Times New Roman"/>
      <family val="1"/>
    </font>
    <font>
      <i/>
      <sz val="12"/>
      <color theme="1"/>
      <name val="Times New Roman"/>
      <family val="1"/>
    </font>
    <font>
      <sz val="8"/>
      <name val="Arial"/>
      <family val="2"/>
    </font>
    <font>
      <sz val="11"/>
      <name val="Times New Roman"/>
      <family val="1"/>
    </font>
    <font>
      <b/>
      <sz val="11"/>
      <name val="Times New Roman"/>
      <family val="1"/>
    </font>
    <font>
      <b/>
      <sz val="11"/>
      <name val="Calibri"/>
      <family val="2"/>
      <scheme val="minor"/>
    </font>
    <font>
      <b/>
      <sz val="13"/>
      <name val="Times New Roman"/>
      <family val="1"/>
    </font>
    <font>
      <i/>
      <sz val="11"/>
      <name val="Times New Roman"/>
      <family val="1"/>
    </font>
    <font>
      <sz val="12"/>
      <name val="Calibri Light"/>
      <family val="1"/>
      <charset val="163"/>
      <scheme val="major"/>
    </font>
    <font>
      <b/>
      <sz val="13"/>
      <name val="Times New Roman"/>
      <family val="1"/>
      <charset val="163"/>
    </font>
    <font>
      <sz val="13"/>
      <name val="Times New Roman"/>
      <family val="1"/>
      <charset val="163"/>
    </font>
    <font>
      <b/>
      <i/>
      <sz val="13"/>
      <name val="Times New Roman"/>
      <family val="1"/>
      <charset val="163"/>
    </font>
    <font>
      <sz val="13"/>
      <name val="Arial"/>
      <family val="2"/>
      <charset val="163"/>
    </font>
    <font>
      <b/>
      <sz val="12"/>
      <name val="Calibri Light"/>
      <family val="2"/>
      <scheme val="major"/>
    </font>
    <font>
      <sz val="10"/>
      <name val="Times New Roman"/>
      <family val="1"/>
    </font>
    <font>
      <b/>
      <sz val="10"/>
      <name val="Times New Roman"/>
      <family val="1"/>
    </font>
    <font>
      <b/>
      <sz val="10"/>
      <name val="Arial"/>
      <family val="2"/>
    </font>
    <font>
      <sz val="12"/>
      <name val="Calibri Light"/>
      <family val="2"/>
      <scheme val="major"/>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bottom/>
      <diagonal/>
    </border>
    <border>
      <left style="medium">
        <color indexed="64"/>
      </left>
      <right style="medium">
        <color indexed="64"/>
      </right>
      <top/>
      <bottom style="thin">
        <color indexed="64"/>
      </bottom>
      <diagonal/>
    </border>
    <border>
      <left/>
      <right/>
      <top/>
      <bottom style="thin">
        <color indexed="64"/>
      </bottom>
      <diagonal/>
    </border>
  </borders>
  <cellStyleXfs count="6">
    <xf numFmtId="0" fontId="0" fillId="0" borderId="0"/>
    <xf numFmtId="0" fontId="1" fillId="0" borderId="0"/>
    <xf numFmtId="0" fontId="5" fillId="0" borderId="0"/>
    <xf numFmtId="0" fontId="1" fillId="0" borderId="0"/>
    <xf numFmtId="43" fontId="5" fillId="0" borderId="0" applyFont="0" applyFill="0" applyBorder="0" applyAlignment="0" applyProtection="0"/>
    <xf numFmtId="0" fontId="11" fillId="0" borderId="0"/>
  </cellStyleXfs>
  <cellXfs count="171">
    <xf numFmtId="0" fontId="0" fillId="0" borderId="0" xfId="0"/>
    <xf numFmtId="0" fontId="2" fillId="0" borderId="0" xfId="0" applyFont="1"/>
    <xf numFmtId="0" fontId="3" fillId="0" borderId="1" xfId="0" applyFont="1" applyBorder="1" applyAlignment="1">
      <alignment horizontal="center" vertical="center"/>
    </xf>
    <xf numFmtId="1" fontId="2" fillId="0" borderId="1" xfId="0" applyNumberFormat="1" applyFont="1" applyFill="1" applyBorder="1" applyAlignment="1">
      <alignment horizontal="center" vertical="center"/>
    </xf>
    <xf numFmtId="0" fontId="2" fillId="0" borderId="1" xfId="0" applyFont="1" applyBorder="1" applyAlignment="1">
      <alignment vertical="center"/>
    </xf>
    <xf numFmtId="0" fontId="2" fillId="0" borderId="1" xfId="0" applyFont="1" applyBorder="1" applyAlignment="1">
      <alignment vertical="center" wrapText="1"/>
    </xf>
    <xf numFmtId="0" fontId="2" fillId="0" borderId="1" xfId="0" quotePrefix="1" applyFont="1" applyBorder="1" applyAlignment="1">
      <alignment vertical="center" wrapText="1"/>
    </xf>
    <xf numFmtId="0" fontId="2" fillId="0" borderId="1" xfId="0" applyFont="1" applyBorder="1" applyAlignment="1">
      <alignment horizontal="left" vertical="center" wrapText="1"/>
    </xf>
    <xf numFmtId="0" fontId="3" fillId="0" borderId="1" xfId="0" applyFont="1" applyBorder="1" applyAlignment="1">
      <alignment vertical="center" wrapText="1"/>
    </xf>
    <xf numFmtId="0" fontId="6" fillId="0" borderId="0" xfId="0" applyFont="1"/>
    <xf numFmtId="0" fontId="3" fillId="0" borderId="0" xfId="0" applyFont="1" applyAlignment="1">
      <alignment vertical="top" wrapText="1"/>
    </xf>
    <xf numFmtId="0" fontId="2" fillId="0" borderId="0" xfId="0" applyFont="1" applyAlignment="1">
      <alignment horizontal="center" vertical="center" wrapText="1"/>
    </xf>
    <xf numFmtId="0" fontId="4" fillId="0" borderId="0" xfId="0" applyFont="1" applyBorder="1" applyAlignment="1">
      <alignment horizontal="center" wrapText="1"/>
    </xf>
    <xf numFmtId="0" fontId="3" fillId="0" borderId="1" xfId="0" applyFont="1" applyBorder="1" applyAlignment="1">
      <alignment horizontal="center" vertical="center" wrapText="1"/>
    </xf>
    <xf numFmtId="1" fontId="9" fillId="0" borderId="0" xfId="0" applyNumberFormat="1" applyFont="1" applyBorder="1" applyAlignment="1">
      <alignment horizontal="center" vertical="center"/>
    </xf>
    <xf numFmtId="0" fontId="3" fillId="0" borderId="0" xfId="0" applyFont="1" applyAlignment="1">
      <alignment horizontal="center"/>
    </xf>
    <xf numFmtId="0" fontId="0" fillId="0" borderId="0" xfId="0" applyAlignment="1">
      <alignment horizontal="left"/>
    </xf>
    <xf numFmtId="2" fontId="3" fillId="0" borderId="1" xfId="5" applyNumberFormat="1" applyFont="1" applyFill="1" applyBorder="1" applyAlignment="1">
      <alignment horizontal="center" vertical="center" wrapText="1"/>
    </xf>
    <xf numFmtId="1" fontId="3" fillId="0" borderId="1" xfId="5" applyNumberFormat="1" applyFont="1" applyFill="1" applyBorder="1" applyAlignment="1">
      <alignment horizontal="center" vertical="center"/>
    </xf>
    <xf numFmtId="2" fontId="2" fillId="0" borderId="1" xfId="0" applyNumberFormat="1" applyFont="1" applyFill="1" applyBorder="1" applyAlignment="1">
      <alignment vertical="center" wrapText="1"/>
    </xf>
    <xf numFmtId="0" fontId="3" fillId="0" borderId="0" xfId="5" applyFont="1" applyAlignment="1">
      <alignment vertical="center" wrapText="1"/>
    </xf>
    <xf numFmtId="0" fontId="2" fillId="0" borderId="0" xfId="5" applyFont="1" applyAlignment="1">
      <alignment vertical="center"/>
    </xf>
    <xf numFmtId="0" fontId="3" fillId="0" borderId="0" xfId="5" applyFont="1" applyAlignment="1">
      <alignment horizontal="center" vertical="center"/>
    </xf>
    <xf numFmtId="0" fontId="3" fillId="0" borderId="0" xfId="5" applyFont="1" applyAlignment="1">
      <alignment horizontal="left" vertical="top" wrapText="1"/>
    </xf>
    <xf numFmtId="0" fontId="3" fillId="0" borderId="0" xfId="5" applyFont="1" applyAlignment="1">
      <alignment vertical="top" wrapText="1"/>
    </xf>
    <xf numFmtId="0" fontId="2" fillId="0" borderId="0" xfId="5" applyFont="1"/>
    <xf numFmtId="0" fontId="13" fillId="0" borderId="0" xfId="5" applyFont="1" applyAlignment="1">
      <alignment horizontal="center"/>
    </xf>
    <xf numFmtId="1" fontId="3" fillId="0" borderId="1" xfId="5" applyNumberFormat="1" applyFont="1" applyFill="1" applyBorder="1" applyAlignment="1">
      <alignment horizontal="center" vertical="center" wrapText="1"/>
    </xf>
    <xf numFmtId="2" fontId="3" fillId="0" borderId="2" xfId="5" applyNumberFormat="1" applyFont="1" applyFill="1" applyBorder="1" applyAlignment="1">
      <alignment horizontal="center" vertical="center" wrapText="1"/>
    </xf>
    <xf numFmtId="1" fontId="3" fillId="0" borderId="2" xfId="5" applyNumberFormat="1" applyFont="1" applyFill="1" applyBorder="1" applyAlignment="1">
      <alignment horizontal="center" vertical="center"/>
    </xf>
    <xf numFmtId="2" fontId="2" fillId="0" borderId="1" xfId="5" applyNumberFormat="1" applyFont="1" applyFill="1" applyBorder="1" applyAlignment="1">
      <alignment horizontal="center" vertical="center" wrapText="1"/>
    </xf>
    <xf numFmtId="1" fontId="2" fillId="0" borderId="1" xfId="5" quotePrefix="1" applyNumberFormat="1" applyFont="1" applyFill="1" applyBorder="1" applyAlignment="1">
      <alignment horizontal="left" vertical="center" wrapText="1"/>
    </xf>
    <xf numFmtId="0" fontId="3" fillId="0" borderId="1" xfId="0" applyFont="1" applyBorder="1" applyAlignment="1">
      <alignment horizontal="left" vertical="center" wrapText="1"/>
    </xf>
    <xf numFmtId="0" fontId="2" fillId="0" borderId="0" xfId="0" applyFont="1" applyAlignment="1">
      <alignment horizontal="center" wrapText="1"/>
    </xf>
    <xf numFmtId="0" fontId="0" fillId="0" borderId="0" xfId="0" applyAlignment="1"/>
    <xf numFmtId="0" fontId="2" fillId="0" borderId="1" xfId="0" applyFont="1" applyBorder="1"/>
    <xf numFmtId="1" fontId="2" fillId="0" borderId="1" xfId="0" applyNumberFormat="1" applyFont="1" applyFill="1" applyBorder="1" applyAlignment="1">
      <alignment horizontal="center" vertical="center" wrapText="1"/>
    </xf>
    <xf numFmtId="0" fontId="14" fillId="0" borderId="1" xfId="0" quotePrefix="1" applyFont="1" applyBorder="1" applyAlignment="1">
      <alignment vertical="center" wrapText="1"/>
    </xf>
    <xf numFmtId="0" fontId="2" fillId="0" borderId="1" xfId="0" applyFont="1" applyBorder="1" applyAlignment="1">
      <alignment horizontal="center" vertical="center" wrapText="1"/>
    </xf>
    <xf numFmtId="0" fontId="16" fillId="0" borderId="0" xfId="0" applyFont="1"/>
    <xf numFmtId="0" fontId="17" fillId="0" borderId="0" xfId="0" applyFont="1" applyAlignment="1">
      <alignment horizontal="center"/>
    </xf>
    <xf numFmtId="0" fontId="17" fillId="0" borderId="0" xfId="0" applyFont="1"/>
    <xf numFmtId="0" fontId="19" fillId="0" borderId="1" xfId="0" applyFont="1" applyBorder="1" applyAlignment="1">
      <alignment horizontal="center" vertical="center" wrapText="1"/>
    </xf>
    <xf numFmtId="0" fontId="19" fillId="0" borderId="1" xfId="0" applyFont="1" applyBorder="1" applyAlignment="1">
      <alignment vertical="center" wrapText="1"/>
    </xf>
    <xf numFmtId="0" fontId="20" fillId="0" borderId="1" xfId="0" applyFont="1" applyBorder="1"/>
    <xf numFmtId="0" fontId="21" fillId="0" borderId="1" xfId="0" applyFont="1" applyBorder="1" applyAlignment="1">
      <alignment horizontal="center" vertical="center" wrapText="1"/>
    </xf>
    <xf numFmtId="0" fontId="21" fillId="0" borderId="1" xfId="0" applyFont="1" applyBorder="1" applyAlignment="1">
      <alignment vertical="center" wrapText="1"/>
    </xf>
    <xf numFmtId="0" fontId="19" fillId="0" borderId="1" xfId="0" applyFont="1" applyBorder="1" applyAlignment="1">
      <alignment horizontal="center"/>
    </xf>
    <xf numFmtId="0" fontId="20" fillId="0" borderId="1" xfId="0" applyFont="1" applyBorder="1" applyAlignment="1">
      <alignment horizontal="center" vertical="center" wrapText="1"/>
    </xf>
    <xf numFmtId="0" fontId="20" fillId="0" borderId="1" xfId="0" applyFont="1" applyBorder="1" applyAlignment="1">
      <alignment vertical="center" wrapText="1"/>
    </xf>
    <xf numFmtId="0" fontId="20" fillId="0" borderId="1" xfId="0" applyFont="1" applyBorder="1" applyAlignment="1">
      <alignment horizontal="center"/>
    </xf>
    <xf numFmtId="0" fontId="20" fillId="0" borderId="1" xfId="0" applyFont="1" applyBorder="1" applyAlignment="1">
      <alignment horizontal="center" vertical="center"/>
    </xf>
    <xf numFmtId="0" fontId="19" fillId="0" borderId="1" xfId="0" applyFont="1" applyBorder="1" applyAlignment="1">
      <alignment vertical="center"/>
    </xf>
    <xf numFmtId="0" fontId="19" fillId="0" borderId="1" xfId="0" applyFont="1" applyBorder="1" applyAlignment="1">
      <alignment horizontal="center" vertical="center"/>
    </xf>
    <xf numFmtId="1" fontId="3" fillId="0" borderId="1" xfId="0" applyNumberFormat="1" applyFont="1" applyBorder="1" applyAlignment="1">
      <alignment horizontal="center" vertical="center"/>
    </xf>
    <xf numFmtId="0" fontId="3" fillId="0" borderId="1" xfId="0" applyFont="1" applyBorder="1" applyAlignment="1">
      <alignment vertical="center"/>
    </xf>
    <xf numFmtId="1" fontId="2" fillId="0" borderId="1" xfId="0" applyNumberFormat="1" applyFont="1" applyBorder="1" applyAlignment="1">
      <alignment horizontal="center" vertical="center"/>
    </xf>
    <xf numFmtId="0" fontId="2" fillId="0" borderId="1" xfId="0" applyFont="1" applyBorder="1" applyAlignment="1">
      <alignment horizontal="left" vertical="top" wrapText="1"/>
    </xf>
    <xf numFmtId="1" fontId="2" fillId="0" borderId="0" xfId="0" applyNumberFormat="1" applyFont="1" applyAlignment="1">
      <alignment horizontal="center" vertical="center"/>
    </xf>
    <xf numFmtId="0" fontId="3" fillId="0" borderId="0" xfId="0" applyFont="1" applyAlignment="1">
      <alignment horizontal="center" vertical="center" wrapText="1"/>
    </xf>
    <xf numFmtId="0" fontId="2" fillId="0" borderId="0" xfId="0" applyFont="1" applyAlignment="1">
      <alignment horizontal="left" vertical="center" wrapText="1"/>
    </xf>
    <xf numFmtId="0" fontId="2" fillId="0" borderId="1" xfId="0" applyFont="1" applyBorder="1" applyAlignment="1">
      <alignment horizontal="center" vertical="center" wrapText="1"/>
    </xf>
    <xf numFmtId="0" fontId="7" fillId="0" borderId="0" xfId="0" applyFont="1" applyAlignment="1">
      <alignment horizontal="center" vertical="center"/>
    </xf>
    <xf numFmtId="1" fontId="7" fillId="0" borderId="0" xfId="0" applyNumberFormat="1" applyFont="1" applyAlignment="1">
      <alignment horizontal="center" vertical="center"/>
    </xf>
    <xf numFmtId="0" fontId="24" fillId="0" borderId="0" xfId="0" applyFont="1" applyAlignment="1">
      <alignment horizontal="left" vertical="center"/>
    </xf>
    <xf numFmtId="0" fontId="24" fillId="0" borderId="0" xfId="0" applyFont="1" applyAlignment="1">
      <alignment horizontal="center"/>
    </xf>
    <xf numFmtId="0" fontId="24" fillId="0" borderId="0" xfId="0" applyFont="1"/>
    <xf numFmtId="0" fontId="25" fillId="0" borderId="0" xfId="0" applyFont="1" applyAlignment="1">
      <alignment horizontal="center"/>
    </xf>
    <xf numFmtId="0" fontId="25" fillId="0" borderId="0" xfId="0" applyFont="1"/>
    <xf numFmtId="0" fontId="0" fillId="0" borderId="0" xfId="0" applyFont="1"/>
    <xf numFmtId="0" fontId="26" fillId="0" borderId="0" xfId="0" applyFont="1"/>
    <xf numFmtId="1" fontId="2" fillId="0" borderId="1" xfId="0" applyNumberFormat="1" applyFont="1" applyBorder="1" applyAlignment="1">
      <alignment horizontal="left" vertical="top" wrapText="1"/>
    </xf>
    <xf numFmtId="1" fontId="2" fillId="0" borderId="1" xfId="0" applyNumberFormat="1" applyFont="1" applyBorder="1" applyAlignment="1">
      <alignment horizontal="left" vertical="center" wrapText="1"/>
    </xf>
    <xf numFmtId="1" fontId="2" fillId="0" borderId="1" xfId="0" applyNumberFormat="1" applyFont="1" applyBorder="1" applyAlignment="1">
      <alignment horizontal="justify" vertical="center" wrapText="1"/>
    </xf>
    <xf numFmtId="0" fontId="28" fillId="0" borderId="0" xfId="0" applyFont="1" applyAlignment="1">
      <alignment horizontal="center"/>
    </xf>
    <xf numFmtId="0" fontId="4" fillId="0" borderId="0" xfId="0" applyFont="1" applyAlignment="1"/>
    <xf numFmtId="0" fontId="29" fillId="0" borderId="0" xfId="0" applyFont="1" applyAlignment="1"/>
    <xf numFmtId="0" fontId="10" fillId="0" borderId="1" xfId="0" applyFont="1" applyBorder="1"/>
    <xf numFmtId="0" fontId="10" fillId="0" borderId="0" xfId="0" applyFont="1"/>
    <xf numFmtId="0" fontId="10" fillId="0" borderId="1" xfId="0" applyFont="1" applyBorder="1" applyAlignment="1">
      <alignment wrapText="1"/>
    </xf>
    <xf numFmtId="0" fontId="10" fillId="0" borderId="1" xfId="0" applyFont="1" applyBorder="1" applyAlignment="1">
      <alignment horizontal="justify" vertical="center" wrapText="1"/>
    </xf>
    <xf numFmtId="0" fontId="2" fillId="0" borderId="0" xfId="0" applyFont="1" applyBorder="1" applyAlignment="1">
      <alignment wrapText="1"/>
    </xf>
    <xf numFmtId="0" fontId="7" fillId="0" borderId="0" xfId="0" applyFont="1" applyBorder="1" applyAlignment="1">
      <alignment horizontal="center" wrapText="1"/>
    </xf>
    <xf numFmtId="0" fontId="8" fillId="0" borderId="0" xfId="0" applyFont="1" applyAlignment="1">
      <alignment horizontal="center" vertical="top" wrapText="1"/>
    </xf>
    <xf numFmtId="0" fontId="30" fillId="0" borderId="1" xfId="0" applyFont="1" applyBorder="1" applyAlignment="1">
      <alignment horizontal="center" vertical="center" wrapText="1"/>
    </xf>
    <xf numFmtId="0" fontId="31" fillId="0" borderId="1" xfId="0" quotePrefix="1" applyFont="1" applyBorder="1" applyAlignment="1">
      <alignment horizontal="left" vertical="center" wrapText="1"/>
    </xf>
    <xf numFmtId="0" fontId="33" fillId="0" borderId="1" xfId="0" applyFont="1" applyBorder="1" applyAlignment="1">
      <alignment horizontal="center"/>
    </xf>
    <xf numFmtId="0" fontId="31" fillId="2" borderId="1" xfId="0" applyFont="1" applyFill="1" applyBorder="1" applyAlignment="1">
      <alignment horizontal="left" vertical="center" wrapText="1"/>
    </xf>
    <xf numFmtId="1" fontId="27" fillId="0" borderId="1" xfId="0" applyNumberFormat="1" applyFont="1" applyBorder="1" applyAlignment="1">
      <alignment horizontal="center" vertical="center"/>
    </xf>
    <xf numFmtId="0" fontId="27" fillId="0" borderId="1" xfId="0" applyFont="1" applyBorder="1" applyAlignment="1">
      <alignment vertical="center"/>
    </xf>
    <xf numFmtId="0" fontId="27" fillId="0" borderId="1" xfId="0" applyFont="1" applyBorder="1" applyAlignment="1">
      <alignment horizontal="center" vertical="center" wrapText="1"/>
    </xf>
    <xf numFmtId="0" fontId="27" fillId="0" borderId="1" xfId="0" applyFont="1" applyBorder="1" applyAlignment="1">
      <alignment horizontal="center" vertical="center"/>
    </xf>
    <xf numFmtId="1" fontId="10" fillId="0" borderId="1" xfId="0" applyNumberFormat="1" applyFont="1" applyBorder="1" applyAlignment="1">
      <alignment horizontal="center" vertical="center"/>
    </xf>
    <xf numFmtId="0" fontId="10" fillId="0" borderId="1" xfId="0" applyFont="1" applyBorder="1" applyAlignment="1">
      <alignment horizontal="right" vertical="center" wrapText="1"/>
    </xf>
    <xf numFmtId="1" fontId="10" fillId="0" borderId="1" xfId="0" applyNumberFormat="1" applyFont="1" applyBorder="1" applyAlignment="1">
      <alignment horizontal="center" vertical="center" wrapText="1"/>
    </xf>
    <xf numFmtId="0" fontId="10" fillId="0" borderId="1" xfId="0" applyFont="1" applyBorder="1" applyAlignment="1">
      <alignment horizontal="right" vertical="center"/>
    </xf>
    <xf numFmtId="0" fontId="10" fillId="0" borderId="1" xfId="0" applyFont="1" applyBorder="1" applyAlignment="1">
      <alignment vertical="center"/>
    </xf>
    <xf numFmtId="0" fontId="10" fillId="0" borderId="1" xfId="0" applyFont="1" applyBorder="1" applyAlignment="1">
      <alignment vertical="center" wrapText="1"/>
    </xf>
    <xf numFmtId="0" fontId="10" fillId="0" borderId="1" xfId="0" applyFont="1" applyBorder="1" applyAlignment="1">
      <alignment horizontal="center" vertical="center" wrapText="1"/>
    </xf>
    <xf numFmtId="0" fontId="10" fillId="0" borderId="1" xfId="0" applyFont="1" applyBorder="1" applyAlignment="1">
      <alignment horizontal="left" vertical="center" wrapText="1"/>
    </xf>
    <xf numFmtId="0" fontId="27" fillId="0" borderId="1" xfId="0" applyFont="1" applyBorder="1" applyAlignment="1">
      <alignment vertical="center" wrapText="1"/>
    </xf>
    <xf numFmtId="0" fontId="10" fillId="0" borderId="1" xfId="0" applyFont="1" applyBorder="1" applyAlignment="1">
      <alignment horizontal="left" vertical="top" wrapText="1"/>
    </xf>
    <xf numFmtId="0" fontId="27" fillId="0" borderId="1" xfId="0" applyFont="1" applyBorder="1" applyAlignment="1">
      <alignment horizontal="left" vertical="center" wrapText="1"/>
    </xf>
    <xf numFmtId="1" fontId="10" fillId="0" borderId="0" xfId="0" applyNumberFormat="1" applyFont="1" applyAlignment="1">
      <alignment horizontal="center" vertical="center"/>
    </xf>
    <xf numFmtId="0" fontId="27" fillId="0" borderId="0" xfId="0" applyFont="1" applyAlignment="1">
      <alignment horizontal="center" vertical="center" wrapText="1"/>
    </xf>
    <xf numFmtId="0" fontId="27" fillId="0" borderId="0" xfId="0" applyFont="1" applyAlignment="1">
      <alignment horizontal="center" vertical="center"/>
    </xf>
    <xf numFmtId="1" fontId="27" fillId="0" borderId="0" xfId="0" applyNumberFormat="1" applyFont="1" applyAlignment="1">
      <alignment horizontal="center" vertical="center"/>
    </xf>
    <xf numFmtId="0" fontId="29" fillId="0" borderId="0" xfId="0" applyFont="1" applyAlignment="1">
      <alignment horizontal="center"/>
    </xf>
    <xf numFmtId="0" fontId="3" fillId="0" borderId="0" xfId="0" applyFont="1" applyAlignment="1">
      <alignment horizontal="center"/>
    </xf>
    <xf numFmtId="0" fontId="4" fillId="0" borderId="0" xfId="0" applyFont="1" applyAlignment="1">
      <alignment horizontal="right"/>
    </xf>
    <xf numFmtId="0" fontId="2" fillId="0" borderId="6" xfId="0" applyFont="1" applyBorder="1" applyAlignment="1">
      <alignment vertical="center" wrapText="1"/>
    </xf>
    <xf numFmtId="0" fontId="2" fillId="0" borderId="7" xfId="0" applyFont="1" applyBorder="1" applyAlignment="1">
      <alignment vertical="center" wrapText="1"/>
    </xf>
    <xf numFmtId="0" fontId="0" fillId="0" borderId="1" xfId="0" applyFont="1" applyBorder="1"/>
    <xf numFmtId="0" fontId="2" fillId="0" borderId="10" xfId="0" applyFont="1" applyFill="1" applyBorder="1" applyAlignment="1">
      <alignment vertical="center" wrapText="1"/>
    </xf>
    <xf numFmtId="0" fontId="2" fillId="0" borderId="2" xfId="0" applyFont="1" applyBorder="1" applyAlignment="1">
      <alignment horizontal="center" vertical="center" wrapText="1"/>
    </xf>
    <xf numFmtId="0" fontId="2" fillId="0" borderId="4" xfId="0" applyFont="1" applyBorder="1" applyAlignment="1">
      <alignment vertical="center" wrapText="1"/>
    </xf>
    <xf numFmtId="1" fontId="2" fillId="0" borderId="6" xfId="0" applyNumberFormat="1" applyFont="1" applyBorder="1" applyAlignment="1">
      <alignment horizontal="left" vertical="center" wrapText="1"/>
    </xf>
    <xf numFmtId="1" fontId="2" fillId="0" borderId="7" xfId="0" applyNumberFormat="1" applyFont="1" applyBorder="1" applyAlignment="1">
      <alignment horizontal="left" vertical="center" wrapText="1"/>
    </xf>
    <xf numFmtId="0" fontId="2" fillId="3" borderId="1" xfId="0" applyFont="1" applyFill="1" applyBorder="1" applyAlignment="1">
      <alignment vertical="center" wrapText="1"/>
    </xf>
    <xf numFmtId="0" fontId="3" fillId="0" borderId="2" xfId="0" applyFont="1" applyBorder="1" applyAlignment="1">
      <alignment horizontal="center" vertical="center" wrapText="1"/>
    </xf>
    <xf numFmtId="0" fontId="2" fillId="0" borderId="0" xfId="0" applyFont="1" applyBorder="1" applyAlignment="1">
      <alignment vertical="center"/>
    </xf>
    <xf numFmtId="1" fontId="2" fillId="0" borderId="0" xfId="0" applyNumberFormat="1" applyFont="1" applyBorder="1" applyAlignment="1">
      <alignment horizontal="center" vertical="center"/>
    </xf>
    <xf numFmtId="0" fontId="14" fillId="0" borderId="5" xfId="0" applyFont="1" applyBorder="1" applyAlignment="1">
      <alignment vertical="center" wrapText="1"/>
    </xf>
    <xf numFmtId="0" fontId="14" fillId="0" borderId="9" xfId="0" applyFont="1" applyBorder="1" applyAlignment="1">
      <alignment vertical="center" wrapText="1"/>
    </xf>
    <xf numFmtId="0" fontId="14" fillId="0" borderId="8" xfId="0" applyFont="1" applyBorder="1" applyAlignment="1">
      <alignment vertical="center" wrapText="1"/>
    </xf>
    <xf numFmtId="0" fontId="35" fillId="0" borderId="0" xfId="0" applyFont="1" applyAlignment="1">
      <alignment vertical="center"/>
    </xf>
    <xf numFmtId="0" fontId="36" fillId="0" borderId="1" xfId="0" applyFont="1" applyFill="1" applyBorder="1" applyAlignment="1">
      <alignment vertical="center"/>
    </xf>
    <xf numFmtId="0" fontId="35" fillId="0" borderId="1" xfId="0" applyFont="1" applyFill="1" applyBorder="1" applyAlignment="1">
      <alignment horizontal="center" vertical="center"/>
    </xf>
    <xf numFmtId="0" fontId="35" fillId="0" borderId="0" xfId="0" applyFont="1" applyFill="1" applyBorder="1" applyAlignment="1">
      <alignment horizontal="center" vertical="center"/>
    </xf>
    <xf numFmtId="0" fontId="35" fillId="0" borderId="0" xfId="0" applyFont="1" applyAlignment="1">
      <alignment horizontal="left" vertical="center"/>
    </xf>
    <xf numFmtId="0" fontId="35" fillId="0" borderId="0" xfId="0" applyFont="1" applyBorder="1" applyAlignment="1">
      <alignment vertical="center"/>
    </xf>
    <xf numFmtId="0" fontId="35" fillId="0" borderId="0" xfId="0" applyFont="1" applyAlignment="1">
      <alignment horizontal="center" vertical="center"/>
    </xf>
    <xf numFmtId="0" fontId="2" fillId="0" borderId="1" xfId="0" applyFont="1" applyFill="1" applyBorder="1" applyAlignment="1">
      <alignment vertical="center"/>
    </xf>
    <xf numFmtId="0" fontId="35" fillId="0" borderId="0" xfId="0" applyFont="1" applyFill="1" applyBorder="1" applyAlignment="1">
      <alignment vertical="center"/>
    </xf>
    <xf numFmtId="14" fontId="35" fillId="0" borderId="0" xfId="0" applyNumberFormat="1" applyFont="1" applyFill="1" applyBorder="1" applyAlignment="1">
      <alignment horizontal="left" vertical="center"/>
    </xf>
    <xf numFmtId="14" fontId="35" fillId="0" borderId="0" xfId="0" applyNumberFormat="1" applyFont="1" applyFill="1" applyBorder="1" applyAlignment="1">
      <alignment vertical="center"/>
    </xf>
    <xf numFmtId="0" fontId="14" fillId="0" borderId="11" xfId="0" applyFont="1" applyBorder="1" applyAlignment="1">
      <alignment vertical="center" wrapText="1"/>
    </xf>
    <xf numFmtId="0" fontId="35" fillId="0" borderId="12" xfId="0" applyFont="1" applyBorder="1" applyAlignment="1">
      <alignment vertical="center"/>
    </xf>
    <xf numFmtId="14" fontId="2" fillId="0" borderId="1" xfId="0" applyNumberFormat="1" applyFont="1" applyFill="1" applyBorder="1" applyAlignment="1">
      <alignment horizontal="center" vertical="center"/>
    </xf>
    <xf numFmtId="0" fontId="35" fillId="0" borderId="2" xfId="0" applyFont="1" applyFill="1" applyBorder="1" applyAlignment="1">
      <alignment horizontal="center" vertical="center"/>
    </xf>
    <xf numFmtId="0" fontId="2" fillId="0" borderId="2" xfId="0" applyFont="1" applyFill="1" applyBorder="1" applyAlignment="1">
      <alignment vertical="center"/>
    </xf>
    <xf numFmtId="0" fontId="35" fillId="0" borderId="4" xfId="0" applyFont="1" applyFill="1" applyBorder="1" applyAlignment="1">
      <alignment horizontal="center" vertical="center"/>
    </xf>
    <xf numFmtId="0" fontId="14" fillId="0" borderId="1" xfId="0" applyFont="1" applyBorder="1" applyAlignment="1">
      <alignment horizontal="center" vertical="center" wrapText="1"/>
    </xf>
    <xf numFmtId="14" fontId="14" fillId="0" borderId="1" xfId="0" applyNumberFormat="1" applyFont="1" applyBorder="1" applyAlignment="1">
      <alignment horizontal="center" vertical="center" wrapText="1"/>
    </xf>
    <xf numFmtId="0" fontId="14" fillId="0" borderId="1" xfId="0" applyFont="1" applyBorder="1" applyAlignment="1">
      <alignment horizontal="center"/>
    </xf>
    <xf numFmtId="14" fontId="14" fillId="0" borderId="1" xfId="0" applyNumberFormat="1" applyFont="1" applyBorder="1" applyAlignment="1">
      <alignment horizontal="center"/>
    </xf>
    <xf numFmtId="14" fontId="2" fillId="0" borderId="4" xfId="0" applyNumberFormat="1" applyFont="1" applyFill="1" applyBorder="1" applyAlignment="1">
      <alignment horizontal="center" vertical="center"/>
    </xf>
    <xf numFmtId="0" fontId="2" fillId="0" borderId="1" xfId="0" applyFont="1" applyFill="1" applyBorder="1" applyAlignment="1">
      <alignment horizontal="center" vertical="center"/>
    </xf>
    <xf numFmtId="0" fontId="37" fillId="0" borderId="0" xfId="0" applyFont="1"/>
    <xf numFmtId="0" fontId="38" fillId="0" borderId="0" xfId="0" applyFont="1" applyAlignment="1">
      <alignment horizontal="center"/>
    </xf>
    <xf numFmtId="0" fontId="36" fillId="0" borderId="0" xfId="0" applyFont="1" applyAlignment="1">
      <alignment vertical="center"/>
    </xf>
    <xf numFmtId="0" fontId="18" fillId="0" borderId="0" xfId="0" applyFont="1" applyAlignment="1">
      <alignment horizontal="center"/>
    </xf>
    <xf numFmtId="0" fontId="4" fillId="0" borderId="0" xfId="0" applyFont="1" applyAlignment="1">
      <alignment horizontal="center"/>
    </xf>
    <xf numFmtId="0" fontId="34" fillId="0" borderId="0" xfId="0" applyFont="1" applyAlignment="1">
      <alignment horizontal="center"/>
    </xf>
    <xf numFmtId="0" fontId="31" fillId="2" borderId="1" xfId="0" applyFont="1" applyFill="1" applyBorder="1" applyAlignment="1">
      <alignment horizontal="center" vertical="center" wrapText="1"/>
    </xf>
    <xf numFmtId="0" fontId="32" fillId="2" borderId="1" xfId="0" applyFont="1" applyFill="1" applyBorder="1" applyAlignment="1">
      <alignment horizontal="left" vertical="center" wrapText="1"/>
    </xf>
    <xf numFmtId="0" fontId="33" fillId="0" borderId="1" xfId="0" applyFont="1" applyBorder="1" applyAlignment="1">
      <alignment horizontal="center"/>
    </xf>
    <xf numFmtId="0" fontId="32" fillId="0" borderId="1" xfId="0" applyFont="1" applyBorder="1" applyAlignment="1">
      <alignment horizontal="left" vertical="center" wrapText="1"/>
    </xf>
    <xf numFmtId="0" fontId="31" fillId="0" borderId="1" xfId="0" applyFont="1" applyBorder="1" applyAlignment="1">
      <alignment horizontal="center" vertical="center" wrapText="1"/>
    </xf>
    <xf numFmtId="0" fontId="3" fillId="0" borderId="0" xfId="0" applyFont="1" applyAlignment="1">
      <alignment horizontal="center"/>
    </xf>
    <xf numFmtId="0" fontId="29" fillId="0" borderId="0" xfId="0" applyFont="1" applyAlignment="1">
      <alignment horizontal="center"/>
    </xf>
    <xf numFmtId="0" fontId="15" fillId="0" borderId="0" xfId="0" applyFont="1" applyBorder="1" applyAlignment="1">
      <alignment horizontal="center" vertical="center" wrapText="1"/>
    </xf>
    <xf numFmtId="0" fontId="12" fillId="0" borderId="0" xfId="5" applyFont="1" applyAlignment="1">
      <alignment horizontal="center"/>
    </xf>
    <xf numFmtId="2" fontId="3" fillId="0" borderId="2" xfId="0" applyNumberFormat="1" applyFont="1" applyFill="1" applyBorder="1" applyAlignment="1">
      <alignment horizontal="left" vertical="center" wrapText="1"/>
    </xf>
    <xf numFmtId="2" fontId="3" fillId="0" borderId="3" xfId="0" applyNumberFormat="1" applyFont="1" applyFill="1" applyBorder="1" applyAlignment="1">
      <alignment horizontal="left" vertical="center" wrapText="1"/>
    </xf>
    <xf numFmtId="2" fontId="3" fillId="0" borderId="4" xfId="0" applyNumberFormat="1" applyFont="1" applyFill="1" applyBorder="1" applyAlignment="1">
      <alignment horizontal="left" vertical="center" wrapText="1"/>
    </xf>
    <xf numFmtId="0" fontId="27" fillId="0" borderId="0" xfId="0" applyFont="1" applyAlignment="1">
      <alignment horizontal="center"/>
    </xf>
    <xf numFmtId="0" fontId="36" fillId="0" borderId="0" xfId="0" applyFont="1" applyAlignment="1">
      <alignment horizontal="center" vertical="center"/>
    </xf>
    <xf numFmtId="0" fontId="36" fillId="0" borderId="1" xfId="0" applyFont="1" applyFill="1" applyBorder="1" applyAlignment="1">
      <alignment horizontal="center" vertical="center"/>
    </xf>
    <xf numFmtId="0" fontId="36" fillId="0" borderId="4" xfId="0" applyFont="1" applyFill="1" applyBorder="1" applyAlignment="1">
      <alignment horizontal="center" vertical="center"/>
    </xf>
    <xf numFmtId="0" fontId="36" fillId="0" borderId="2" xfId="0" applyFont="1" applyFill="1" applyBorder="1" applyAlignment="1">
      <alignment horizontal="center" vertical="center"/>
    </xf>
  </cellXfs>
  <cellStyles count="6">
    <cellStyle name="Comma 2" xfId="4"/>
    <cellStyle name="Normal" xfId="0" builtinId="0"/>
    <cellStyle name="Normal 2" xfId="1"/>
    <cellStyle name="Normal 2 2" xfId="5"/>
    <cellStyle name="Normal 2 3" xfId="3"/>
    <cellStyle name="Normal 4"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5.jpeg"/></Relationships>
</file>

<file path=xl/drawings/_rels/drawing6.xml.rels><?xml version="1.0" encoding="UTF-8" standalone="yes"?>
<Relationships xmlns="http://schemas.openxmlformats.org/package/2006/relationships"><Relationship Id="rId1" Type="http://schemas.openxmlformats.org/officeDocument/2006/relationships/image" Target="../media/image6.jpeg"/></Relationships>
</file>

<file path=xl/drawings/drawing1.xml><?xml version="1.0" encoding="utf-8"?>
<xdr:wsDr xmlns:xdr="http://schemas.openxmlformats.org/drawingml/2006/spreadsheetDrawing" xmlns:a="http://schemas.openxmlformats.org/drawingml/2006/main">
  <xdr:twoCellAnchor>
    <xdr:from>
      <xdr:col>1</xdr:col>
      <xdr:colOff>219075</xdr:colOff>
      <xdr:row>2</xdr:row>
      <xdr:rowOff>9525</xdr:rowOff>
    </xdr:from>
    <xdr:to>
      <xdr:col>1</xdr:col>
      <xdr:colOff>800100</xdr:colOff>
      <xdr:row>2</xdr:row>
      <xdr:rowOff>9525</xdr:rowOff>
    </xdr:to>
    <xdr:cxnSp macro="">
      <xdr:nvCxnSpPr>
        <xdr:cNvPr id="2" name="Straight Connector 2">
          <a:extLst>
            <a:ext uri="{FF2B5EF4-FFF2-40B4-BE49-F238E27FC236}">
              <a16:creationId xmlns:a16="http://schemas.microsoft.com/office/drawing/2014/main" id="{E58EE074-843D-4F46-B396-C11D60AFD901}"/>
            </a:ext>
          </a:extLst>
        </xdr:cNvPr>
        <xdr:cNvCxnSpPr/>
      </xdr:nvCxnSpPr>
      <xdr:spPr>
        <a:xfrm>
          <a:off x="638175" y="365125"/>
          <a:ext cx="58102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2828925</xdr:colOff>
      <xdr:row>2</xdr:row>
      <xdr:rowOff>25400</xdr:rowOff>
    </xdr:from>
    <xdr:to>
      <xdr:col>3</xdr:col>
      <xdr:colOff>523875</xdr:colOff>
      <xdr:row>2</xdr:row>
      <xdr:rowOff>25400</xdr:rowOff>
    </xdr:to>
    <xdr:cxnSp macro="">
      <xdr:nvCxnSpPr>
        <xdr:cNvPr id="3" name="Straight Connector 4">
          <a:extLst>
            <a:ext uri="{FF2B5EF4-FFF2-40B4-BE49-F238E27FC236}">
              <a16:creationId xmlns:a16="http://schemas.microsoft.com/office/drawing/2014/main" id="{FC2DF00F-E4E4-4147-8A79-B599A56CEB61}"/>
            </a:ext>
          </a:extLst>
        </xdr:cNvPr>
        <xdr:cNvCxnSpPr/>
      </xdr:nvCxnSpPr>
      <xdr:spPr>
        <a:xfrm>
          <a:off x="3248025" y="381000"/>
          <a:ext cx="184785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2</xdr:col>
      <xdr:colOff>825501</xdr:colOff>
      <xdr:row>24</xdr:row>
      <xdr:rowOff>57149</xdr:rowOff>
    </xdr:from>
    <xdr:to>
      <xdr:col>4</xdr:col>
      <xdr:colOff>50800</xdr:colOff>
      <xdr:row>29</xdr:row>
      <xdr:rowOff>114837</xdr:rowOff>
    </xdr:to>
    <xdr:pic>
      <xdr:nvPicPr>
        <xdr:cNvPr id="5" name="Picture 4"/>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546601" y="5981699"/>
          <a:ext cx="927099" cy="8895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628649</xdr:colOff>
      <xdr:row>2</xdr:row>
      <xdr:rowOff>23812</xdr:rowOff>
    </xdr:from>
    <xdr:to>
      <xdr:col>1</xdr:col>
      <xdr:colOff>1702593</xdr:colOff>
      <xdr:row>2</xdr:row>
      <xdr:rowOff>23812</xdr:rowOff>
    </xdr:to>
    <xdr:cxnSp macro="">
      <xdr:nvCxnSpPr>
        <xdr:cNvPr id="2" name="Straight Connector 1">
          <a:extLst>
            <a:ext uri="{FF2B5EF4-FFF2-40B4-BE49-F238E27FC236}">
              <a16:creationId xmlns:a16="http://schemas.microsoft.com/office/drawing/2014/main" id="{00000000-0008-0000-0100-000002000000}"/>
            </a:ext>
          </a:extLst>
        </xdr:cNvPr>
        <xdr:cNvCxnSpPr/>
      </xdr:nvCxnSpPr>
      <xdr:spPr>
        <a:xfrm>
          <a:off x="1081087" y="428625"/>
          <a:ext cx="1073944" cy="0"/>
        </a:xfrm>
        <a:prstGeom prst="line">
          <a:avLst/>
        </a:prstGeom>
        <a:ln/>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2</xdr:col>
      <xdr:colOff>4603750</xdr:colOff>
      <xdr:row>21</xdr:row>
      <xdr:rowOff>229954</xdr:rowOff>
    </xdr:from>
    <xdr:to>
      <xdr:col>2</xdr:col>
      <xdr:colOff>5307172</xdr:colOff>
      <xdr:row>25</xdr:row>
      <xdr:rowOff>111126</xdr:rowOff>
    </xdr:to>
    <xdr:pic>
      <xdr:nvPicPr>
        <xdr:cNvPr id="3" name="Pictur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524750" y="12683892"/>
          <a:ext cx="703422" cy="67492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319088</xdr:colOff>
      <xdr:row>2</xdr:row>
      <xdr:rowOff>26194</xdr:rowOff>
    </xdr:from>
    <xdr:to>
      <xdr:col>1</xdr:col>
      <xdr:colOff>1295400</xdr:colOff>
      <xdr:row>2</xdr:row>
      <xdr:rowOff>28575</xdr:rowOff>
    </xdr:to>
    <xdr:cxnSp macro="">
      <xdr:nvCxnSpPr>
        <xdr:cNvPr id="2" name="Straight Connector 1">
          <a:extLst>
            <a:ext uri="{FF2B5EF4-FFF2-40B4-BE49-F238E27FC236}">
              <a16:creationId xmlns:a16="http://schemas.microsoft.com/office/drawing/2014/main" id="{00000000-0008-0000-0300-000002000000}"/>
            </a:ext>
          </a:extLst>
        </xdr:cNvPr>
        <xdr:cNvCxnSpPr/>
      </xdr:nvCxnSpPr>
      <xdr:spPr>
        <a:xfrm>
          <a:off x="690563" y="426244"/>
          <a:ext cx="976312" cy="2381"/>
        </a:xfrm>
        <a:prstGeom prst="line">
          <a:avLst/>
        </a:prstGeom>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752474</xdr:colOff>
      <xdr:row>2</xdr:row>
      <xdr:rowOff>4762</xdr:rowOff>
    </xdr:from>
    <xdr:to>
      <xdr:col>5</xdr:col>
      <xdr:colOff>2478880</xdr:colOff>
      <xdr:row>2</xdr:row>
      <xdr:rowOff>4762</xdr:rowOff>
    </xdr:to>
    <xdr:cxnSp macro="">
      <xdr:nvCxnSpPr>
        <xdr:cNvPr id="3" name="Straight Connector 2">
          <a:extLst>
            <a:ext uri="{FF2B5EF4-FFF2-40B4-BE49-F238E27FC236}">
              <a16:creationId xmlns:a16="http://schemas.microsoft.com/office/drawing/2014/main" id="{00000000-0008-0000-0300-000003000000}"/>
            </a:ext>
          </a:extLst>
        </xdr:cNvPr>
        <xdr:cNvCxnSpPr/>
      </xdr:nvCxnSpPr>
      <xdr:spPr>
        <a:xfrm>
          <a:off x="6067424" y="404812"/>
          <a:ext cx="1726406"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5</xdr:col>
      <xdr:colOff>1676401</xdr:colOff>
      <xdr:row>16</xdr:row>
      <xdr:rowOff>88901</xdr:rowOff>
    </xdr:from>
    <xdr:to>
      <xdr:col>5</xdr:col>
      <xdr:colOff>2489200</xdr:colOff>
      <xdr:row>21</xdr:row>
      <xdr:rowOff>36919</xdr:rowOff>
    </xdr:to>
    <xdr:pic>
      <xdr:nvPicPr>
        <xdr:cNvPr id="4" name="Picture 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45351" y="8470901"/>
          <a:ext cx="812799" cy="77986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6543675</xdr:colOff>
      <xdr:row>2</xdr:row>
      <xdr:rowOff>47625</xdr:rowOff>
    </xdr:from>
    <xdr:to>
      <xdr:col>1</xdr:col>
      <xdr:colOff>7915275</xdr:colOff>
      <xdr:row>2</xdr:row>
      <xdr:rowOff>47625</xdr:rowOff>
    </xdr:to>
    <xdr:cxnSp macro="">
      <xdr:nvCxnSpPr>
        <xdr:cNvPr id="3" name="Straight Connector 4">
          <a:extLst>
            <a:ext uri="{FF2B5EF4-FFF2-40B4-BE49-F238E27FC236}">
              <a16:creationId xmlns:a16="http://schemas.microsoft.com/office/drawing/2014/main" id="{F0DE370E-CB04-4A71-AD5C-E0F4467B6069}"/>
            </a:ext>
          </a:extLst>
        </xdr:cNvPr>
        <xdr:cNvCxnSpPr/>
      </xdr:nvCxnSpPr>
      <xdr:spPr>
        <a:xfrm>
          <a:off x="7286625" y="419100"/>
          <a:ext cx="13716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285750</xdr:colOff>
      <xdr:row>2</xdr:row>
      <xdr:rowOff>19050</xdr:rowOff>
    </xdr:from>
    <xdr:to>
      <xdr:col>1</xdr:col>
      <xdr:colOff>1400175</xdr:colOff>
      <xdr:row>2</xdr:row>
      <xdr:rowOff>19050</xdr:rowOff>
    </xdr:to>
    <xdr:cxnSp macro="">
      <xdr:nvCxnSpPr>
        <xdr:cNvPr id="5" name="Đường nối Thẳng 4">
          <a:extLst>
            <a:ext uri="{FF2B5EF4-FFF2-40B4-BE49-F238E27FC236}">
              <a16:creationId xmlns:a16="http://schemas.microsoft.com/office/drawing/2014/main" id="{3BC8B108-E72C-4BFC-816A-4484665E505C}"/>
            </a:ext>
          </a:extLst>
        </xdr:cNvPr>
        <xdr:cNvCxnSpPr/>
      </xdr:nvCxnSpPr>
      <xdr:spPr>
        <a:xfrm>
          <a:off x="523875" y="390525"/>
          <a:ext cx="111442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1</xdr:col>
      <xdr:colOff>3613149</xdr:colOff>
      <xdr:row>91</xdr:row>
      <xdr:rowOff>177801</xdr:rowOff>
    </xdr:from>
    <xdr:to>
      <xdr:col>1</xdr:col>
      <xdr:colOff>4457700</xdr:colOff>
      <xdr:row>96</xdr:row>
      <xdr:rowOff>41984</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60799" y="21755101"/>
          <a:ext cx="844551" cy="81033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485775</xdr:colOff>
      <xdr:row>2</xdr:row>
      <xdr:rowOff>47625</xdr:rowOff>
    </xdr:from>
    <xdr:to>
      <xdr:col>1</xdr:col>
      <xdr:colOff>457200</xdr:colOff>
      <xdr:row>2</xdr:row>
      <xdr:rowOff>47625</xdr:rowOff>
    </xdr:to>
    <xdr:cxnSp macro="">
      <xdr:nvCxnSpPr>
        <xdr:cNvPr id="2" name="Straight Connector 1">
          <a:extLst>
            <a:ext uri="{FF2B5EF4-FFF2-40B4-BE49-F238E27FC236}">
              <a16:creationId xmlns:a16="http://schemas.microsoft.com/office/drawing/2014/main" id="{7858ABB9-DBB5-4592-AE5C-F08974A52A9B}"/>
            </a:ext>
          </a:extLst>
        </xdr:cNvPr>
        <xdr:cNvCxnSpPr/>
      </xdr:nvCxnSpPr>
      <xdr:spPr>
        <a:xfrm>
          <a:off x="485775" y="428625"/>
          <a:ext cx="71437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1076325</xdr:colOff>
      <xdr:row>2</xdr:row>
      <xdr:rowOff>57150</xdr:rowOff>
    </xdr:from>
    <xdr:to>
      <xdr:col>4</xdr:col>
      <xdr:colOff>114300</xdr:colOff>
      <xdr:row>2</xdr:row>
      <xdr:rowOff>57151</xdr:rowOff>
    </xdr:to>
    <xdr:cxnSp macro="">
      <xdr:nvCxnSpPr>
        <xdr:cNvPr id="3" name="Straight Connector 2">
          <a:extLst>
            <a:ext uri="{FF2B5EF4-FFF2-40B4-BE49-F238E27FC236}">
              <a16:creationId xmlns:a16="http://schemas.microsoft.com/office/drawing/2014/main" id="{662AE7DE-8B0D-43EE-8352-17A854AF69C7}"/>
            </a:ext>
          </a:extLst>
        </xdr:cNvPr>
        <xdr:cNvCxnSpPr/>
      </xdr:nvCxnSpPr>
      <xdr:spPr>
        <a:xfrm flipV="1">
          <a:off x="7781925" y="438150"/>
          <a:ext cx="1657350" cy="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3</xdr:col>
      <xdr:colOff>183664</xdr:colOff>
      <xdr:row>94</xdr:row>
      <xdr:rowOff>6350</xdr:rowOff>
    </xdr:from>
    <xdr:to>
      <xdr:col>3</xdr:col>
      <xdr:colOff>1156530</xdr:colOff>
      <xdr:row>99</xdr:row>
      <xdr:rowOff>107950</xdr:rowOff>
    </xdr:to>
    <xdr:pic>
      <xdr:nvPicPr>
        <xdr:cNvPr id="4" name="Picture 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946414" y="27076400"/>
          <a:ext cx="972866" cy="93345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9</xdr:col>
      <xdr:colOff>100492</xdr:colOff>
      <xdr:row>27</xdr:row>
      <xdr:rowOff>31750</xdr:rowOff>
    </xdr:from>
    <xdr:to>
      <xdr:col>10</xdr:col>
      <xdr:colOff>168532</xdr:colOff>
      <xdr:row>31</xdr:row>
      <xdr:rowOff>155575</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317392" y="5238750"/>
          <a:ext cx="817340" cy="7842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1"/>
  <sheetViews>
    <sheetView tabSelected="1" topLeftCell="A16" workbookViewId="0">
      <selection activeCell="B24" sqref="B24"/>
    </sheetView>
  </sheetViews>
  <sheetFormatPr defaultRowHeight="12.5" x14ac:dyDescent="0.25"/>
  <cols>
    <col min="1" max="1" width="6" customWidth="1"/>
    <col min="2" max="2" width="47.26953125" customWidth="1"/>
    <col min="3" max="4" width="12.1796875" customWidth="1"/>
    <col min="5" max="5" width="14.26953125" customWidth="1"/>
  </cols>
  <sheetData>
    <row r="1" spans="1:5" s="39" customFormat="1" ht="14" x14ac:dyDescent="0.3">
      <c r="A1" s="39" t="s">
        <v>15</v>
      </c>
      <c r="C1" s="40" t="s">
        <v>14</v>
      </c>
    </row>
    <row r="2" spans="1:5" s="39" customFormat="1" ht="14" x14ac:dyDescent="0.3">
      <c r="A2" s="41" t="s">
        <v>262</v>
      </c>
      <c r="B2" s="41"/>
      <c r="C2" s="40" t="s">
        <v>16</v>
      </c>
    </row>
    <row r="3" spans="1:5" s="39" customFormat="1" ht="14" x14ac:dyDescent="0.3">
      <c r="A3" s="41"/>
      <c r="B3" s="41"/>
      <c r="C3" s="40"/>
    </row>
    <row r="4" spans="1:5" s="39" customFormat="1" ht="17.5" x14ac:dyDescent="0.35">
      <c r="A4" s="151" t="s">
        <v>263</v>
      </c>
      <c r="B4" s="151"/>
      <c r="C4" s="151"/>
      <c r="D4" s="151"/>
      <c r="E4" s="151"/>
    </row>
    <row r="6" spans="1:5" ht="75" x14ac:dyDescent="0.25">
      <c r="A6" s="42" t="s">
        <v>4</v>
      </c>
      <c r="B6" s="42" t="s">
        <v>47</v>
      </c>
      <c r="C6" s="42" t="s">
        <v>48</v>
      </c>
      <c r="D6" s="42" t="s">
        <v>49</v>
      </c>
      <c r="E6" s="42" t="s">
        <v>7</v>
      </c>
    </row>
    <row r="7" spans="1:5" ht="30" x14ac:dyDescent="0.35">
      <c r="A7" s="42" t="s">
        <v>0</v>
      </c>
      <c r="B7" s="43" t="s">
        <v>50</v>
      </c>
      <c r="C7" s="42">
        <f>C8+C10+C12</f>
        <v>6</v>
      </c>
      <c r="D7" s="42">
        <f>D8+D10+D12</f>
        <v>5</v>
      </c>
      <c r="E7" s="44"/>
    </row>
    <row r="8" spans="1:5" ht="15.5" x14ac:dyDescent="0.35">
      <c r="A8" s="45">
        <v>1</v>
      </c>
      <c r="B8" s="46" t="s">
        <v>51</v>
      </c>
      <c r="C8" s="42">
        <f>C9</f>
        <v>1</v>
      </c>
      <c r="D8" s="47">
        <f>D9</f>
        <v>1</v>
      </c>
      <c r="E8" s="44"/>
    </row>
    <row r="9" spans="1:5" ht="15.5" x14ac:dyDescent="0.35">
      <c r="A9" s="48"/>
      <c r="B9" s="49" t="s">
        <v>35</v>
      </c>
      <c r="C9" s="48">
        <v>1</v>
      </c>
      <c r="D9" s="50">
        <v>1</v>
      </c>
      <c r="E9" s="44"/>
    </row>
    <row r="10" spans="1:5" ht="15.5" x14ac:dyDescent="0.35">
      <c r="A10" s="45">
        <v>2</v>
      </c>
      <c r="B10" s="46" t="s">
        <v>52</v>
      </c>
      <c r="C10" s="42">
        <f>C11</f>
        <v>2</v>
      </c>
      <c r="D10" s="47">
        <v>1</v>
      </c>
      <c r="E10" s="44"/>
    </row>
    <row r="11" spans="1:5" ht="15.5" x14ac:dyDescent="0.35">
      <c r="A11" s="48"/>
      <c r="B11" s="49" t="s">
        <v>36</v>
      </c>
      <c r="C11" s="48">
        <v>2</v>
      </c>
      <c r="D11" s="50">
        <v>2</v>
      </c>
      <c r="E11" s="44"/>
    </row>
    <row r="12" spans="1:5" ht="15.5" x14ac:dyDescent="0.35">
      <c r="A12" s="45">
        <v>3</v>
      </c>
      <c r="B12" s="46" t="s">
        <v>53</v>
      </c>
      <c r="C12" s="42">
        <f>C13</f>
        <v>3</v>
      </c>
      <c r="D12" s="47">
        <f>D13</f>
        <v>3</v>
      </c>
      <c r="E12" s="44"/>
    </row>
    <row r="13" spans="1:5" ht="15.5" x14ac:dyDescent="0.35">
      <c r="A13" s="48"/>
      <c r="B13" s="49" t="s">
        <v>54</v>
      </c>
      <c r="C13" s="48">
        <v>3</v>
      </c>
      <c r="D13" s="50">
        <v>3</v>
      </c>
      <c r="E13" s="44"/>
    </row>
    <row r="14" spans="1:5" ht="30" x14ac:dyDescent="0.25">
      <c r="A14" s="42" t="s">
        <v>1</v>
      </c>
      <c r="B14" s="43" t="s">
        <v>55</v>
      </c>
      <c r="C14" s="42">
        <f>SUM(C15:C17)</f>
        <v>28</v>
      </c>
      <c r="D14" s="42">
        <f>SUM(D15:D17)</f>
        <v>28</v>
      </c>
      <c r="E14" s="38"/>
    </row>
    <row r="15" spans="1:5" ht="15.5" x14ac:dyDescent="0.35">
      <c r="A15" s="42"/>
      <c r="B15" s="49" t="s">
        <v>56</v>
      </c>
      <c r="C15" s="48">
        <v>3</v>
      </c>
      <c r="D15" s="51">
        <v>3</v>
      </c>
      <c r="E15" s="44"/>
    </row>
    <row r="16" spans="1:5" ht="15.5" x14ac:dyDescent="0.35">
      <c r="A16" s="42"/>
      <c r="B16" s="49" t="s">
        <v>57</v>
      </c>
      <c r="C16" s="48">
        <v>6</v>
      </c>
      <c r="D16" s="51">
        <v>6</v>
      </c>
      <c r="E16" s="44"/>
    </row>
    <row r="17" spans="1:5" ht="15.5" x14ac:dyDescent="0.35">
      <c r="A17" s="48"/>
      <c r="B17" s="49" t="s">
        <v>23</v>
      </c>
      <c r="C17" s="48">
        <v>19</v>
      </c>
      <c r="D17" s="51">
        <v>19</v>
      </c>
      <c r="E17" s="44"/>
    </row>
    <row r="18" spans="1:5" ht="30.5" x14ac:dyDescent="0.35">
      <c r="A18" s="42" t="s">
        <v>2</v>
      </c>
      <c r="B18" s="43" t="s">
        <v>58</v>
      </c>
      <c r="C18" s="42">
        <f>SUM(C19:C20)</f>
        <v>2</v>
      </c>
      <c r="D18" s="42">
        <f>SUM(D19:D20)</f>
        <v>2</v>
      </c>
      <c r="E18" s="44"/>
    </row>
    <row r="19" spans="1:5" ht="15.5" x14ac:dyDescent="0.35">
      <c r="A19" s="42"/>
      <c r="B19" s="49" t="s">
        <v>59</v>
      </c>
      <c r="C19" s="48">
        <v>0</v>
      </c>
      <c r="D19" s="51">
        <v>0</v>
      </c>
      <c r="E19" s="44"/>
    </row>
    <row r="20" spans="1:5" ht="15.5" x14ac:dyDescent="0.35">
      <c r="A20" s="42"/>
      <c r="B20" s="49" t="s">
        <v>60</v>
      </c>
      <c r="C20" s="48">
        <v>2</v>
      </c>
      <c r="D20" s="51">
        <v>2</v>
      </c>
      <c r="E20" s="44"/>
    </row>
    <row r="21" spans="1:5" ht="15" x14ac:dyDescent="0.25">
      <c r="A21" s="52"/>
      <c r="B21" s="52" t="s">
        <v>24</v>
      </c>
      <c r="C21" s="53">
        <v>36</v>
      </c>
      <c r="D21" s="53">
        <f>D8+D10+D12+D14+D18</f>
        <v>35</v>
      </c>
      <c r="E21" s="52"/>
    </row>
    <row r="23" spans="1:5" ht="15.5" x14ac:dyDescent="0.35">
      <c r="C23" s="152" t="s">
        <v>266</v>
      </c>
      <c r="D23" s="152"/>
      <c r="E23" s="152"/>
    </row>
    <row r="24" spans="1:5" ht="15.5" x14ac:dyDescent="0.35">
      <c r="C24" s="1"/>
      <c r="D24" s="15" t="s">
        <v>264</v>
      </c>
      <c r="E24" s="1"/>
    </row>
    <row r="25" spans="1:5" ht="14" x14ac:dyDescent="0.3">
      <c r="C25" s="69"/>
      <c r="D25" s="67"/>
      <c r="E25" s="69"/>
    </row>
    <row r="26" spans="1:5" ht="14" x14ac:dyDescent="0.3">
      <c r="C26" s="69"/>
      <c r="D26" s="74"/>
      <c r="E26" s="69"/>
    </row>
    <row r="27" spans="1:5" x14ac:dyDescent="0.25">
      <c r="C27" s="69"/>
      <c r="D27" s="69"/>
      <c r="E27" s="69"/>
    </row>
    <row r="28" spans="1:5" x14ac:dyDescent="0.25">
      <c r="C28" s="69"/>
      <c r="D28" s="69"/>
      <c r="E28" s="69"/>
    </row>
    <row r="29" spans="1:5" x14ac:dyDescent="0.25">
      <c r="C29" s="69"/>
      <c r="D29" s="69"/>
      <c r="E29" s="69"/>
    </row>
    <row r="30" spans="1:5" x14ac:dyDescent="0.25">
      <c r="C30" s="69"/>
      <c r="D30" s="69"/>
      <c r="E30" s="69"/>
    </row>
    <row r="31" spans="1:5" ht="15.5" x14ac:dyDescent="0.35">
      <c r="C31" s="153" t="s">
        <v>156</v>
      </c>
      <c r="D31" s="153"/>
      <c r="E31" s="153"/>
    </row>
  </sheetData>
  <mergeCells count="3">
    <mergeCell ref="A4:E4"/>
    <mergeCell ref="C23:E23"/>
    <mergeCell ref="C31:E31"/>
  </mergeCells>
  <pageMargins left="0.59055118110236227" right="0.59055118110236227" top="0.59055118110236227" bottom="0.59055118110236227"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9"/>
  <sheetViews>
    <sheetView view="pageLayout" zoomScale="80" zoomScaleNormal="100" zoomScaleSheetLayoutView="80" zoomScalePageLayoutView="80" workbookViewId="0">
      <selection activeCell="D16" sqref="D16"/>
    </sheetView>
  </sheetViews>
  <sheetFormatPr defaultColWidth="8.81640625" defaultRowHeight="12.5" x14ac:dyDescent="0.25"/>
  <cols>
    <col min="1" max="1" width="6.453125" customWidth="1"/>
    <col min="2" max="2" width="35.26953125" style="16" customWidth="1"/>
    <col min="3" max="3" width="77.453125" customWidth="1"/>
    <col min="4" max="7" width="13.7265625" customWidth="1"/>
  </cols>
  <sheetData>
    <row r="1" spans="1:4" s="9" customFormat="1" ht="15.5" x14ac:dyDescent="0.35">
      <c r="B1" s="83" t="s">
        <v>15</v>
      </c>
      <c r="C1" s="10"/>
      <c r="D1" s="10"/>
    </row>
    <row r="2" spans="1:4" ht="15.75" customHeight="1" x14ac:dyDescent="0.35">
      <c r="A2" s="11"/>
      <c r="B2" s="82" t="s">
        <v>157</v>
      </c>
      <c r="C2" s="81"/>
    </row>
    <row r="3" spans="1:4" ht="15.75" customHeight="1" x14ac:dyDescent="0.35">
      <c r="A3" s="11"/>
      <c r="B3" s="81"/>
      <c r="C3" s="81"/>
    </row>
    <row r="4" spans="1:4" s="34" customFormat="1" ht="26.25" customHeight="1" x14ac:dyDescent="0.35">
      <c r="A4" s="33"/>
      <c r="B4" s="161" t="s">
        <v>158</v>
      </c>
      <c r="C4" s="161"/>
    </row>
    <row r="5" spans="1:4" ht="15.75" customHeight="1" x14ac:dyDescent="0.35">
      <c r="A5" s="11"/>
      <c r="B5" s="12"/>
      <c r="C5" s="12"/>
    </row>
    <row r="6" spans="1:4" ht="33" x14ac:dyDescent="0.25">
      <c r="A6" s="84" t="s">
        <v>4</v>
      </c>
      <c r="B6" s="84" t="s">
        <v>5</v>
      </c>
      <c r="C6" s="84" t="s">
        <v>6</v>
      </c>
      <c r="D6" s="84" t="s">
        <v>7</v>
      </c>
    </row>
    <row r="7" spans="1:4" ht="39" customHeight="1" x14ac:dyDescent="0.25">
      <c r="A7" s="158">
        <v>1.1000000000000001</v>
      </c>
      <c r="B7" s="157" t="s">
        <v>114</v>
      </c>
      <c r="C7" s="85" t="s">
        <v>27</v>
      </c>
      <c r="D7" s="156"/>
    </row>
    <row r="8" spans="1:4" ht="225.75" customHeight="1" x14ac:dyDescent="0.25">
      <c r="A8" s="158"/>
      <c r="B8" s="157"/>
      <c r="C8" s="85" t="s">
        <v>25</v>
      </c>
      <c r="D8" s="156"/>
    </row>
    <row r="9" spans="1:4" ht="79.5" customHeight="1" x14ac:dyDescent="0.25">
      <c r="A9" s="158"/>
      <c r="B9" s="157"/>
      <c r="C9" s="85" t="s">
        <v>33</v>
      </c>
      <c r="D9" s="156"/>
    </row>
    <row r="10" spans="1:4" ht="57" customHeight="1" x14ac:dyDescent="0.25">
      <c r="A10" s="158"/>
      <c r="B10" s="157"/>
      <c r="C10" s="85" t="s">
        <v>34</v>
      </c>
      <c r="D10" s="156"/>
    </row>
    <row r="11" spans="1:4" ht="77.25" customHeight="1" x14ac:dyDescent="0.25">
      <c r="A11" s="158"/>
      <c r="B11" s="157"/>
      <c r="C11" s="85" t="s">
        <v>28</v>
      </c>
      <c r="D11" s="156"/>
    </row>
    <row r="12" spans="1:4" ht="61.5" customHeight="1" x14ac:dyDescent="0.25">
      <c r="A12" s="158"/>
      <c r="B12" s="157"/>
      <c r="C12" s="85" t="s">
        <v>26</v>
      </c>
      <c r="D12" s="156"/>
    </row>
    <row r="13" spans="1:4" ht="38.25" customHeight="1" x14ac:dyDescent="0.35">
      <c r="A13" s="158">
        <v>1.2</v>
      </c>
      <c r="B13" s="157" t="s">
        <v>23</v>
      </c>
      <c r="C13" s="85" t="s">
        <v>29</v>
      </c>
      <c r="D13" s="86"/>
    </row>
    <row r="14" spans="1:4" ht="49.5" customHeight="1" x14ac:dyDescent="0.35">
      <c r="A14" s="158"/>
      <c r="B14" s="157"/>
      <c r="C14" s="85" t="s">
        <v>30</v>
      </c>
      <c r="D14" s="86"/>
    </row>
    <row r="15" spans="1:4" ht="45.75" customHeight="1" x14ac:dyDescent="0.35">
      <c r="A15" s="158"/>
      <c r="B15" s="157"/>
      <c r="C15" s="85" t="s">
        <v>31</v>
      </c>
      <c r="D15" s="86"/>
    </row>
    <row r="16" spans="1:4" ht="50.25" customHeight="1" x14ac:dyDescent="0.35">
      <c r="A16" s="158"/>
      <c r="B16" s="157"/>
      <c r="C16" s="85" t="s">
        <v>32</v>
      </c>
      <c r="D16" s="86"/>
    </row>
    <row r="17" spans="1:4" ht="52.5" customHeight="1" x14ac:dyDescent="0.25">
      <c r="A17" s="154">
        <v>1.3</v>
      </c>
      <c r="B17" s="155" t="s">
        <v>115</v>
      </c>
      <c r="C17" s="87" t="s">
        <v>9</v>
      </c>
      <c r="D17" s="156"/>
    </row>
    <row r="18" spans="1:4" ht="26.25" customHeight="1" x14ac:dyDescent="0.25">
      <c r="A18" s="154"/>
      <c r="B18" s="155"/>
      <c r="C18" s="87" t="s">
        <v>8</v>
      </c>
      <c r="D18" s="156"/>
    </row>
    <row r="19" spans="1:4" ht="27.75" customHeight="1" x14ac:dyDescent="0.25">
      <c r="A19" s="154"/>
      <c r="B19" s="155"/>
      <c r="C19" s="87" t="s">
        <v>10</v>
      </c>
      <c r="D19" s="156"/>
    </row>
    <row r="21" spans="1:4" ht="18" x14ac:dyDescent="0.35">
      <c r="A21" s="14"/>
      <c r="B21" s="152" t="s">
        <v>269</v>
      </c>
      <c r="C21" s="152"/>
      <c r="D21" s="152"/>
    </row>
    <row r="22" spans="1:4" ht="18" x14ac:dyDescent="0.3">
      <c r="A22" s="14"/>
      <c r="B22" s="159" t="s">
        <v>265</v>
      </c>
      <c r="C22" s="159"/>
      <c r="D22" s="159"/>
    </row>
    <row r="23" spans="1:4" ht="18" x14ac:dyDescent="0.3">
      <c r="A23" s="14"/>
      <c r="B23" s="69"/>
      <c r="C23" s="67"/>
      <c r="D23" s="69"/>
    </row>
    <row r="24" spans="1:4" ht="14" x14ac:dyDescent="0.3">
      <c r="B24" s="69"/>
      <c r="C24" s="74"/>
      <c r="D24" s="69"/>
    </row>
    <row r="25" spans="1:4" x14ac:dyDescent="0.25">
      <c r="B25" s="69"/>
      <c r="C25" s="69"/>
      <c r="D25" s="69"/>
    </row>
    <row r="26" spans="1:4" x14ac:dyDescent="0.25">
      <c r="B26" s="69"/>
      <c r="C26" s="69"/>
      <c r="D26" s="69"/>
    </row>
    <row r="27" spans="1:4" ht="13" x14ac:dyDescent="0.3">
      <c r="B27" s="69"/>
      <c r="C27" s="148" t="s">
        <v>159</v>
      </c>
      <c r="D27" s="69"/>
    </row>
    <row r="28" spans="1:4" x14ac:dyDescent="0.25">
      <c r="B28" s="69"/>
      <c r="C28" s="69"/>
      <c r="D28" s="69"/>
    </row>
    <row r="29" spans="1:4" ht="15.5" x14ac:dyDescent="0.35">
      <c r="B29" s="160"/>
      <c r="C29" s="160"/>
      <c r="D29" s="160"/>
    </row>
  </sheetData>
  <mergeCells count="12">
    <mergeCell ref="B21:D21"/>
    <mergeCell ref="B22:D22"/>
    <mergeCell ref="B29:D29"/>
    <mergeCell ref="B4:C4"/>
    <mergeCell ref="D17:D19"/>
    <mergeCell ref="A17:A19"/>
    <mergeCell ref="B17:B19"/>
    <mergeCell ref="D7:D12"/>
    <mergeCell ref="B7:B12"/>
    <mergeCell ref="A7:A12"/>
    <mergeCell ref="B13:B16"/>
    <mergeCell ref="A13:A16"/>
  </mergeCells>
  <pageMargins left="0.98425196850393704" right="0.23622047244094491" top="0.23622047244094491" bottom="0.23622047244094491" header="0.39370078740157483" footer="0.51181102362204722"/>
  <pageSetup paperSize="9" scale="96"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3"/>
  <sheetViews>
    <sheetView topLeftCell="A7" zoomScaleNormal="100" zoomScalePageLayoutView="70" workbookViewId="0">
      <selection activeCell="H29" sqref="H29"/>
    </sheetView>
  </sheetViews>
  <sheetFormatPr defaultRowHeight="12.5" x14ac:dyDescent="0.25"/>
  <cols>
    <col min="1" max="1" width="5.54296875" bestFit="1" customWidth="1"/>
    <col min="2" max="2" width="32.7265625" customWidth="1"/>
    <col min="3" max="3" width="16.26953125" customWidth="1"/>
    <col min="4" max="4" width="13" customWidth="1"/>
    <col min="5" max="5" width="12.1796875" customWidth="1"/>
    <col min="6" max="6" width="48.81640625" customWidth="1"/>
    <col min="7" max="7" width="11.81640625" customWidth="1"/>
  </cols>
  <sheetData>
    <row r="1" spans="1:8" ht="15.5" x14ac:dyDescent="0.3">
      <c r="A1" s="20"/>
      <c r="B1" s="64" t="s">
        <v>15</v>
      </c>
      <c r="C1" s="65"/>
      <c r="D1" s="21"/>
      <c r="E1" s="21"/>
      <c r="F1" s="22" t="s">
        <v>14</v>
      </c>
      <c r="G1" s="21"/>
    </row>
    <row r="2" spans="1:8" ht="15.5" x14ac:dyDescent="0.3">
      <c r="A2" s="20"/>
      <c r="B2" s="68" t="s">
        <v>160</v>
      </c>
      <c r="C2" s="67"/>
      <c r="D2" s="21"/>
      <c r="E2" s="21"/>
      <c r="F2" s="22" t="s">
        <v>16</v>
      </c>
      <c r="G2" s="21"/>
    </row>
    <row r="3" spans="1:8" ht="15.5" x14ac:dyDescent="0.35">
      <c r="A3" s="23"/>
      <c r="B3" s="23"/>
      <c r="C3" s="24"/>
      <c r="D3" s="25"/>
      <c r="E3" s="25"/>
      <c r="F3" s="25"/>
      <c r="G3" s="25"/>
    </row>
    <row r="4" spans="1:8" ht="17.5" x14ac:dyDescent="0.35">
      <c r="A4" s="162" t="s">
        <v>161</v>
      </c>
      <c r="B4" s="162"/>
      <c r="C4" s="162"/>
      <c r="D4" s="162"/>
      <c r="E4" s="162"/>
      <c r="F4" s="162"/>
      <c r="G4" s="162"/>
    </row>
    <row r="5" spans="1:8" ht="16.5" x14ac:dyDescent="0.35">
      <c r="A5" s="26"/>
      <c r="B5" s="26"/>
      <c r="C5" s="26"/>
      <c r="D5" s="26"/>
      <c r="E5" s="26"/>
      <c r="F5" s="26"/>
      <c r="G5" s="25"/>
    </row>
    <row r="6" spans="1:8" ht="45" x14ac:dyDescent="0.25">
      <c r="A6" s="27" t="s">
        <v>4</v>
      </c>
      <c r="B6" s="17" t="s">
        <v>11</v>
      </c>
      <c r="C6" s="17" t="s">
        <v>17</v>
      </c>
      <c r="D6" s="17" t="s">
        <v>18</v>
      </c>
      <c r="E6" s="17" t="s">
        <v>19</v>
      </c>
      <c r="F6" s="28" t="s">
        <v>20</v>
      </c>
      <c r="G6" s="17" t="s">
        <v>7</v>
      </c>
    </row>
    <row r="7" spans="1:8" ht="15" x14ac:dyDescent="0.25">
      <c r="A7" s="18">
        <v>1</v>
      </c>
      <c r="B7" s="18">
        <v>2</v>
      </c>
      <c r="C7" s="18">
        <v>3</v>
      </c>
      <c r="D7" s="18">
        <v>4</v>
      </c>
      <c r="E7" s="18">
        <v>5</v>
      </c>
      <c r="F7" s="29">
        <v>6</v>
      </c>
      <c r="G7" s="18">
        <v>7</v>
      </c>
    </row>
    <row r="8" spans="1:8" s="1" customFormat="1" ht="31.5" customHeight="1" x14ac:dyDescent="0.35">
      <c r="A8" s="35" t="s">
        <v>41</v>
      </c>
      <c r="B8" s="163" t="s">
        <v>12</v>
      </c>
      <c r="C8" s="164"/>
      <c r="D8" s="164"/>
      <c r="E8" s="164"/>
      <c r="F8" s="164"/>
      <c r="G8" s="165"/>
    </row>
    <row r="9" spans="1:8" s="1" customFormat="1" ht="77.5" x14ac:dyDescent="0.35">
      <c r="A9" s="35" t="s">
        <v>42</v>
      </c>
      <c r="B9" s="19" t="s">
        <v>35</v>
      </c>
      <c r="C9" s="36"/>
      <c r="D9" s="30" t="s">
        <v>21</v>
      </c>
      <c r="E9" s="35"/>
      <c r="F9" s="6" t="s">
        <v>39</v>
      </c>
      <c r="G9" s="35"/>
    </row>
    <row r="10" spans="1:8" s="1" customFormat="1" ht="93" x14ac:dyDescent="0.35">
      <c r="A10" s="35" t="s">
        <v>43</v>
      </c>
      <c r="B10" s="19" t="s">
        <v>36</v>
      </c>
      <c r="C10" s="36"/>
      <c r="D10" s="30" t="s">
        <v>21</v>
      </c>
      <c r="E10" s="35"/>
      <c r="F10" s="6" t="s">
        <v>40</v>
      </c>
      <c r="G10" s="35"/>
    </row>
    <row r="11" spans="1:8" s="1" customFormat="1" ht="31.5" customHeight="1" x14ac:dyDescent="0.35">
      <c r="A11" s="35" t="s">
        <v>44</v>
      </c>
      <c r="B11" s="163" t="s">
        <v>13</v>
      </c>
      <c r="C11" s="164"/>
      <c r="D11" s="164"/>
      <c r="E11" s="164"/>
      <c r="F11" s="164"/>
      <c r="G11" s="165"/>
    </row>
    <row r="12" spans="1:8" s="1" customFormat="1" ht="180.75" customHeight="1" x14ac:dyDescent="0.35">
      <c r="A12" s="35" t="s">
        <v>45</v>
      </c>
      <c r="B12" s="19" t="s">
        <v>23</v>
      </c>
      <c r="C12" s="3"/>
      <c r="D12" s="35"/>
      <c r="E12" s="35"/>
      <c r="F12" s="37" t="s">
        <v>38</v>
      </c>
      <c r="G12" s="35"/>
    </row>
    <row r="13" spans="1:8" s="1" customFormat="1" ht="62" x14ac:dyDescent="0.35">
      <c r="A13" s="35" t="s">
        <v>46</v>
      </c>
      <c r="B13" s="19" t="s">
        <v>37</v>
      </c>
      <c r="C13" s="36"/>
      <c r="D13" s="35"/>
      <c r="E13" s="35"/>
      <c r="F13" s="31" t="s">
        <v>22</v>
      </c>
      <c r="G13" s="35"/>
    </row>
    <row r="15" spans="1:8" ht="15.5" x14ac:dyDescent="0.35">
      <c r="F15" s="152" t="s">
        <v>266</v>
      </c>
      <c r="G15" s="152"/>
      <c r="H15" s="75"/>
    </row>
    <row r="16" spans="1:8" ht="15.5" x14ac:dyDescent="0.35">
      <c r="F16" s="159" t="s">
        <v>264</v>
      </c>
      <c r="G16" s="159"/>
      <c r="H16" s="1"/>
    </row>
    <row r="17" spans="6:8" ht="14" x14ac:dyDescent="0.3">
      <c r="F17" s="69"/>
      <c r="G17" s="67"/>
      <c r="H17" s="69"/>
    </row>
    <row r="18" spans="6:8" ht="14" x14ac:dyDescent="0.3">
      <c r="F18" s="69"/>
      <c r="G18" s="74"/>
      <c r="H18" s="69"/>
    </row>
    <row r="19" spans="6:8" x14ac:dyDescent="0.25">
      <c r="F19" s="69"/>
      <c r="G19" s="69"/>
      <c r="H19" s="69"/>
    </row>
    <row r="20" spans="6:8" x14ac:dyDescent="0.25">
      <c r="F20" s="69"/>
      <c r="G20" s="69"/>
      <c r="H20" s="69"/>
    </row>
    <row r="21" spans="6:8" x14ac:dyDescent="0.25">
      <c r="F21" s="69"/>
      <c r="G21" s="69"/>
      <c r="H21" s="69"/>
    </row>
    <row r="22" spans="6:8" x14ac:dyDescent="0.25">
      <c r="F22" s="69"/>
      <c r="G22" s="69"/>
      <c r="H22" s="69"/>
    </row>
    <row r="23" spans="6:8" ht="15.5" x14ac:dyDescent="0.35">
      <c r="F23" s="153" t="s">
        <v>156</v>
      </c>
      <c r="G23" s="153"/>
      <c r="H23" s="76"/>
    </row>
  </sheetData>
  <mergeCells count="6">
    <mergeCell ref="F23:G23"/>
    <mergeCell ref="A4:G4"/>
    <mergeCell ref="B8:G8"/>
    <mergeCell ref="B11:G11"/>
    <mergeCell ref="F15:G15"/>
    <mergeCell ref="F16:G16"/>
  </mergeCells>
  <pageMargins left="0.43307086614173229" right="0.43307086614173229" top="0.74803149606299213" bottom="0.74803149606299213" header="0.31496062992125984" footer="0.31496062992125984"/>
  <pageSetup paperSize="9" orientation="landscape" r:id="rId1"/>
  <headerFooter>
    <oddFooter>&amp;C&amp;"Times New Roman,Regular"&amp;11&amp;P</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4"/>
  <sheetViews>
    <sheetView topLeftCell="A16" workbookViewId="0">
      <selection activeCell="B103" sqref="B103"/>
    </sheetView>
  </sheetViews>
  <sheetFormatPr defaultColWidth="9.1796875" defaultRowHeight="12.5" x14ac:dyDescent="0.25"/>
  <cols>
    <col min="1" max="1" width="3.54296875" style="69" bestFit="1" customWidth="1"/>
    <col min="2" max="2" width="67.81640625" style="69" customWidth="1"/>
    <col min="3" max="3" width="16.54296875" style="69" customWidth="1"/>
    <col min="4" max="16384" width="9.1796875" style="69"/>
  </cols>
  <sheetData>
    <row r="1" spans="1:3" ht="14" x14ac:dyDescent="0.3">
      <c r="B1" s="64" t="s">
        <v>15</v>
      </c>
      <c r="C1" s="65"/>
    </row>
    <row r="2" spans="1:3" ht="14" x14ac:dyDescent="0.3">
      <c r="B2" s="68" t="s">
        <v>160</v>
      </c>
      <c r="C2" s="67"/>
    </row>
    <row r="3" spans="1:3" ht="14.5" x14ac:dyDescent="0.35">
      <c r="B3" s="70"/>
    </row>
    <row r="4" spans="1:3" ht="16.5" x14ac:dyDescent="0.35">
      <c r="A4" s="166" t="s">
        <v>61</v>
      </c>
      <c r="B4" s="166"/>
      <c r="C4" s="166"/>
    </row>
    <row r="5" spans="1:3" ht="16.5" x14ac:dyDescent="0.35">
      <c r="A5" s="166" t="s">
        <v>162</v>
      </c>
      <c r="B5" s="166"/>
      <c r="C5" s="166"/>
    </row>
    <row r="7" spans="1:3" ht="23.25" customHeight="1" x14ac:dyDescent="0.25">
      <c r="A7" s="54" t="s">
        <v>0</v>
      </c>
      <c r="B7" s="55" t="s">
        <v>63</v>
      </c>
      <c r="C7" s="2" t="s">
        <v>7</v>
      </c>
    </row>
    <row r="8" spans="1:3" ht="23.25" customHeight="1" x14ac:dyDescent="0.25">
      <c r="A8" s="54">
        <v>1</v>
      </c>
      <c r="B8" s="55" t="s">
        <v>35</v>
      </c>
      <c r="C8" s="2"/>
    </row>
    <row r="9" spans="1:3" ht="16.5" x14ac:dyDescent="0.35">
      <c r="A9" s="56">
        <v>1</v>
      </c>
      <c r="B9" s="77" t="s">
        <v>64</v>
      </c>
      <c r="C9" s="4"/>
    </row>
    <row r="10" spans="1:3" ht="16.5" x14ac:dyDescent="0.35">
      <c r="A10" s="56">
        <v>2</v>
      </c>
      <c r="B10" s="77" t="s">
        <v>65</v>
      </c>
      <c r="C10" s="4"/>
    </row>
    <row r="11" spans="1:3" ht="16.5" x14ac:dyDescent="0.35">
      <c r="A11" s="56">
        <v>3</v>
      </c>
      <c r="B11" s="77" t="s">
        <v>66</v>
      </c>
      <c r="C11" s="4"/>
    </row>
    <row r="12" spans="1:3" ht="16.5" x14ac:dyDescent="0.35">
      <c r="A12" s="56">
        <v>4</v>
      </c>
      <c r="B12" s="77" t="s">
        <v>67</v>
      </c>
      <c r="C12" s="4"/>
    </row>
    <row r="13" spans="1:3" ht="16.5" x14ac:dyDescent="0.35">
      <c r="A13" s="56">
        <v>5</v>
      </c>
      <c r="B13" s="77" t="s">
        <v>68</v>
      </c>
      <c r="C13" s="4"/>
    </row>
    <row r="14" spans="1:3" ht="16.5" x14ac:dyDescent="0.35">
      <c r="A14" s="56">
        <v>6</v>
      </c>
      <c r="B14" s="77" t="s">
        <v>69</v>
      </c>
      <c r="C14" s="4"/>
    </row>
    <row r="15" spans="1:3" ht="16.5" x14ac:dyDescent="0.35">
      <c r="A15" s="56">
        <v>7</v>
      </c>
      <c r="B15" s="78" t="s">
        <v>70</v>
      </c>
      <c r="C15" s="4"/>
    </row>
    <row r="16" spans="1:3" ht="15.5" x14ac:dyDescent="0.25">
      <c r="A16" s="54">
        <v>2</v>
      </c>
      <c r="B16" s="8" t="s">
        <v>36</v>
      </c>
      <c r="C16" s="4"/>
    </row>
    <row r="17" spans="1:3" ht="16.5" x14ac:dyDescent="0.35">
      <c r="A17" s="56">
        <v>1</v>
      </c>
      <c r="B17" s="79" t="s">
        <v>71</v>
      </c>
      <c r="C17" s="4"/>
    </row>
    <row r="18" spans="1:3" ht="33" x14ac:dyDescent="0.35">
      <c r="A18" s="56">
        <v>2</v>
      </c>
      <c r="B18" s="79" t="s">
        <v>72</v>
      </c>
      <c r="C18" s="4"/>
    </row>
    <row r="19" spans="1:3" ht="33" x14ac:dyDescent="0.35">
      <c r="A19" s="56">
        <v>3</v>
      </c>
      <c r="B19" s="79" t="s">
        <v>73</v>
      </c>
      <c r="C19" s="4"/>
    </row>
    <row r="20" spans="1:3" ht="49.5" x14ac:dyDescent="0.25">
      <c r="A20" s="56">
        <v>4</v>
      </c>
      <c r="B20" s="80" t="s">
        <v>74</v>
      </c>
      <c r="C20" s="4"/>
    </row>
    <row r="21" spans="1:3" ht="33" x14ac:dyDescent="0.35">
      <c r="A21" s="56">
        <v>5</v>
      </c>
      <c r="B21" s="79" t="s">
        <v>75</v>
      </c>
      <c r="C21" s="4"/>
    </row>
    <row r="22" spans="1:3" ht="49.5" x14ac:dyDescent="0.35">
      <c r="A22" s="56">
        <v>6</v>
      </c>
      <c r="B22" s="79" t="s">
        <v>76</v>
      </c>
      <c r="C22" s="4"/>
    </row>
    <row r="23" spans="1:3" ht="33" x14ac:dyDescent="0.35">
      <c r="A23" s="56">
        <v>7</v>
      </c>
      <c r="B23" s="79" t="s">
        <v>77</v>
      </c>
      <c r="C23" s="4"/>
    </row>
    <row r="24" spans="1:3" ht="16.5" x14ac:dyDescent="0.35">
      <c r="A24" s="56">
        <v>8</v>
      </c>
      <c r="B24" s="79" t="s">
        <v>78</v>
      </c>
      <c r="C24" s="4"/>
    </row>
    <row r="25" spans="1:3" ht="16.5" x14ac:dyDescent="0.35">
      <c r="A25" s="56">
        <v>9</v>
      </c>
      <c r="B25" s="79" t="s">
        <v>79</v>
      </c>
      <c r="C25" s="4"/>
    </row>
    <row r="26" spans="1:3" ht="15.5" x14ac:dyDescent="0.25">
      <c r="A26" s="54">
        <v>3</v>
      </c>
      <c r="B26" s="8" t="s">
        <v>54</v>
      </c>
      <c r="C26" s="4"/>
    </row>
    <row r="27" spans="1:3" ht="15.5" x14ac:dyDescent="0.25">
      <c r="A27" s="56">
        <v>1</v>
      </c>
      <c r="B27" s="5" t="s">
        <v>80</v>
      </c>
      <c r="C27" s="4"/>
    </row>
    <row r="28" spans="1:3" ht="15.5" x14ac:dyDescent="0.25">
      <c r="A28" s="56">
        <v>2</v>
      </c>
      <c r="B28" s="5" t="s">
        <v>81</v>
      </c>
      <c r="C28" s="4"/>
    </row>
    <row r="29" spans="1:3" ht="31" x14ac:dyDescent="0.25">
      <c r="A29" s="56">
        <v>3</v>
      </c>
      <c r="B29" s="5" t="s">
        <v>82</v>
      </c>
      <c r="C29" s="4"/>
    </row>
    <row r="30" spans="1:3" ht="31" x14ac:dyDescent="0.25">
      <c r="A30" s="56">
        <v>4</v>
      </c>
      <c r="B30" s="5" t="s">
        <v>83</v>
      </c>
      <c r="C30" s="4"/>
    </row>
    <row r="31" spans="1:3" ht="23.25" customHeight="1" x14ac:dyDescent="0.25">
      <c r="A31" s="54" t="s">
        <v>1</v>
      </c>
      <c r="B31" s="55" t="s">
        <v>84</v>
      </c>
      <c r="C31" s="4"/>
    </row>
    <row r="32" spans="1:3" ht="15.5" x14ac:dyDescent="0.25">
      <c r="A32" s="54">
        <v>1</v>
      </c>
      <c r="B32" s="55" t="s">
        <v>85</v>
      </c>
      <c r="C32" s="4"/>
    </row>
    <row r="33" spans="1:3" ht="15.5" x14ac:dyDescent="0.25">
      <c r="A33" s="61">
        <v>1</v>
      </c>
      <c r="B33" s="71" t="s">
        <v>163</v>
      </c>
      <c r="C33" s="5"/>
    </row>
    <row r="34" spans="1:3" ht="15.5" x14ac:dyDescent="0.25">
      <c r="A34" s="61">
        <v>2</v>
      </c>
      <c r="B34" s="72" t="s">
        <v>164</v>
      </c>
      <c r="C34" s="5"/>
    </row>
    <row r="35" spans="1:3" ht="15.5" x14ac:dyDescent="0.25">
      <c r="A35" s="61">
        <v>3</v>
      </c>
      <c r="B35" s="72" t="s">
        <v>165</v>
      </c>
      <c r="C35" s="5"/>
    </row>
    <row r="36" spans="1:3" ht="15.5" x14ac:dyDescent="0.25">
      <c r="A36" s="61">
        <v>4</v>
      </c>
      <c r="B36" s="72" t="s">
        <v>168</v>
      </c>
      <c r="C36" s="5"/>
    </row>
    <row r="37" spans="1:3" ht="15.5" x14ac:dyDescent="0.25">
      <c r="A37" s="61">
        <v>5</v>
      </c>
      <c r="B37" s="72" t="s">
        <v>169</v>
      </c>
      <c r="C37" s="5"/>
    </row>
    <row r="38" spans="1:3" ht="15.5" x14ac:dyDescent="0.25">
      <c r="A38" s="61">
        <v>6</v>
      </c>
      <c r="B38" s="71" t="s">
        <v>170</v>
      </c>
      <c r="C38" s="5"/>
    </row>
    <row r="39" spans="1:3" ht="15.5" x14ac:dyDescent="0.25">
      <c r="A39" s="61">
        <v>7</v>
      </c>
      <c r="B39" s="71" t="s">
        <v>171</v>
      </c>
      <c r="C39" s="5"/>
    </row>
    <row r="40" spans="1:3" ht="15.5" x14ac:dyDescent="0.25">
      <c r="A40" s="61">
        <v>8</v>
      </c>
      <c r="B40" s="73" t="s">
        <v>199</v>
      </c>
      <c r="C40" s="5"/>
    </row>
    <row r="41" spans="1:3" ht="15.5" x14ac:dyDescent="0.25">
      <c r="A41" s="61">
        <v>9</v>
      </c>
      <c r="B41" s="73" t="s">
        <v>172</v>
      </c>
      <c r="C41" s="5"/>
    </row>
    <row r="42" spans="1:3" ht="15.5" x14ac:dyDescent="0.25">
      <c r="A42" s="61">
        <v>10</v>
      </c>
      <c r="B42" s="72" t="s">
        <v>173</v>
      </c>
      <c r="C42" s="5"/>
    </row>
    <row r="43" spans="1:3" ht="15.5" x14ac:dyDescent="0.25">
      <c r="A43" s="61">
        <v>11</v>
      </c>
      <c r="B43" s="71" t="s">
        <v>174</v>
      </c>
      <c r="C43" s="5"/>
    </row>
    <row r="44" spans="1:3" ht="15.5" x14ac:dyDescent="0.25">
      <c r="A44" s="61">
        <v>12</v>
      </c>
      <c r="B44" s="73" t="s">
        <v>112</v>
      </c>
      <c r="C44" s="5"/>
    </row>
    <row r="45" spans="1:3" ht="15.5" x14ac:dyDescent="0.25">
      <c r="A45" s="61">
        <v>13</v>
      </c>
      <c r="B45" s="71" t="s">
        <v>166</v>
      </c>
      <c r="C45" s="5"/>
    </row>
    <row r="46" spans="1:3" ht="15.5" x14ac:dyDescent="0.25">
      <c r="A46" s="61"/>
      <c r="B46" s="72" t="s">
        <v>167</v>
      </c>
      <c r="C46" s="5"/>
    </row>
    <row r="47" spans="1:3" ht="15.5" x14ac:dyDescent="0.25">
      <c r="A47" s="61"/>
      <c r="B47" s="116" t="s">
        <v>193</v>
      </c>
      <c r="C47" s="5"/>
    </row>
    <row r="48" spans="1:3" ht="15.5" x14ac:dyDescent="0.25">
      <c r="A48" s="61">
        <v>14</v>
      </c>
      <c r="B48" s="118" t="s">
        <v>194</v>
      </c>
      <c r="C48" s="5"/>
    </row>
    <row r="49" spans="1:3" ht="15.5" x14ac:dyDescent="0.25">
      <c r="A49" s="61"/>
      <c r="B49" s="118" t="s">
        <v>195</v>
      </c>
      <c r="C49" s="5"/>
    </row>
    <row r="50" spans="1:3" ht="15.5" x14ac:dyDescent="0.25">
      <c r="A50" s="114"/>
      <c r="B50" s="118" t="s">
        <v>196</v>
      </c>
      <c r="C50" s="115"/>
    </row>
    <row r="51" spans="1:3" ht="15.5" x14ac:dyDescent="0.25">
      <c r="A51" s="114"/>
      <c r="B51" s="118" t="s">
        <v>197</v>
      </c>
      <c r="C51" s="115"/>
    </row>
    <row r="52" spans="1:3" ht="15.5" x14ac:dyDescent="0.25">
      <c r="A52" s="114"/>
      <c r="B52" s="117" t="s">
        <v>175</v>
      </c>
      <c r="C52" s="115"/>
    </row>
    <row r="53" spans="1:3" ht="15.5" x14ac:dyDescent="0.25">
      <c r="A53" s="114">
        <v>15</v>
      </c>
      <c r="B53" s="72" t="s">
        <v>176</v>
      </c>
      <c r="C53" s="115"/>
    </row>
    <row r="54" spans="1:3" ht="15.5" x14ac:dyDescent="0.25">
      <c r="A54" s="61">
        <v>16</v>
      </c>
      <c r="B54" s="71" t="s">
        <v>177</v>
      </c>
      <c r="C54" s="5"/>
    </row>
    <row r="55" spans="1:3" ht="15.5" x14ac:dyDescent="0.25">
      <c r="A55" s="61">
        <v>17</v>
      </c>
      <c r="B55" s="71" t="s">
        <v>178</v>
      </c>
      <c r="C55" s="5"/>
    </row>
    <row r="56" spans="1:3" ht="15.5" x14ac:dyDescent="0.25">
      <c r="A56" s="61">
        <v>18</v>
      </c>
      <c r="B56" s="73" t="s">
        <v>179</v>
      </c>
      <c r="C56" s="5"/>
    </row>
    <row r="57" spans="1:3" ht="15.5" x14ac:dyDescent="0.25">
      <c r="A57" s="61">
        <v>19</v>
      </c>
      <c r="B57" s="73" t="s">
        <v>198</v>
      </c>
      <c r="C57" s="5"/>
    </row>
    <row r="58" spans="1:3" ht="15.5" x14ac:dyDescent="0.25">
      <c r="A58" s="61">
        <v>20</v>
      </c>
      <c r="B58" s="71" t="s">
        <v>113</v>
      </c>
      <c r="C58" s="5"/>
    </row>
    <row r="59" spans="1:3" ht="15.5" x14ac:dyDescent="0.25">
      <c r="A59" s="61">
        <v>21</v>
      </c>
      <c r="B59" s="71" t="s">
        <v>180</v>
      </c>
      <c r="C59" s="5"/>
    </row>
    <row r="60" spans="1:3" ht="15.5" x14ac:dyDescent="0.25">
      <c r="A60" s="61">
        <v>22</v>
      </c>
      <c r="B60" s="71" t="s">
        <v>181</v>
      </c>
      <c r="C60" s="5"/>
    </row>
    <row r="61" spans="1:3" ht="15.5" x14ac:dyDescent="0.25">
      <c r="A61" s="61">
        <v>23</v>
      </c>
      <c r="B61" s="72" t="s">
        <v>182</v>
      </c>
      <c r="C61" s="5"/>
    </row>
    <row r="62" spans="1:3" ht="15.5" x14ac:dyDescent="0.25">
      <c r="A62" s="61"/>
      <c r="B62" s="72"/>
      <c r="C62" s="5"/>
    </row>
    <row r="63" spans="1:3" ht="15" x14ac:dyDescent="0.25">
      <c r="A63" s="119">
        <v>2</v>
      </c>
      <c r="B63" s="8" t="s">
        <v>86</v>
      </c>
      <c r="C63" s="112"/>
    </row>
    <row r="64" spans="1:3" ht="15.5" x14ac:dyDescent="0.25">
      <c r="A64" s="114">
        <v>1</v>
      </c>
      <c r="B64" s="5" t="s">
        <v>184</v>
      </c>
      <c r="C64" s="112"/>
    </row>
    <row r="65" spans="1:3" ht="15.5" x14ac:dyDescent="0.25">
      <c r="A65" s="114">
        <v>2</v>
      </c>
      <c r="B65" s="5" t="s">
        <v>89</v>
      </c>
      <c r="C65" s="112"/>
    </row>
    <row r="66" spans="1:3" ht="15.5" x14ac:dyDescent="0.25">
      <c r="A66" s="61">
        <v>3</v>
      </c>
      <c r="B66" s="113" t="s">
        <v>185</v>
      </c>
      <c r="C66" s="110"/>
    </row>
    <row r="67" spans="1:3" ht="15.5" x14ac:dyDescent="0.25">
      <c r="A67" s="61">
        <v>4</v>
      </c>
      <c r="B67" s="5" t="s">
        <v>90</v>
      </c>
      <c r="C67" s="112"/>
    </row>
    <row r="68" spans="1:3" ht="15.5" x14ac:dyDescent="0.25">
      <c r="A68" s="61">
        <v>5</v>
      </c>
      <c r="B68" s="5" t="s">
        <v>186</v>
      </c>
      <c r="C68" s="112"/>
    </row>
    <row r="69" spans="1:3" ht="15.5" x14ac:dyDescent="0.25">
      <c r="A69" s="61">
        <v>6</v>
      </c>
      <c r="B69" s="5" t="s">
        <v>183</v>
      </c>
      <c r="C69" s="112"/>
    </row>
    <row r="70" spans="1:3" ht="15" x14ac:dyDescent="0.25">
      <c r="A70" s="13" t="s">
        <v>2</v>
      </c>
      <c r="B70" s="55" t="s">
        <v>3</v>
      </c>
      <c r="C70" s="112"/>
    </row>
    <row r="71" spans="1:3" ht="15.5" x14ac:dyDescent="0.25">
      <c r="A71" s="13">
        <v>1</v>
      </c>
      <c r="B71" s="55" t="s">
        <v>92</v>
      </c>
      <c r="C71" s="111"/>
    </row>
    <row r="72" spans="1:3" ht="31" x14ac:dyDescent="0.25">
      <c r="A72" s="61">
        <v>1</v>
      </c>
      <c r="B72" s="57" t="s">
        <v>93</v>
      </c>
      <c r="C72" s="5"/>
    </row>
    <row r="73" spans="1:3" ht="31" x14ac:dyDescent="0.25">
      <c r="A73" s="61">
        <v>2</v>
      </c>
      <c r="B73" s="7" t="s">
        <v>94</v>
      </c>
      <c r="C73" s="5"/>
    </row>
    <row r="74" spans="1:3" ht="15.5" x14ac:dyDescent="0.25">
      <c r="A74" s="61">
        <v>3</v>
      </c>
      <c r="B74" s="7" t="s">
        <v>95</v>
      </c>
      <c r="C74" s="5"/>
    </row>
    <row r="75" spans="1:3" ht="15.5" x14ac:dyDescent="0.25">
      <c r="A75" s="61">
        <v>4</v>
      </c>
      <c r="B75" s="7" t="s">
        <v>96</v>
      </c>
      <c r="C75" s="5"/>
    </row>
    <row r="76" spans="1:3" ht="31" x14ac:dyDescent="0.25">
      <c r="A76" s="61">
        <v>5</v>
      </c>
      <c r="B76" s="7" t="s">
        <v>97</v>
      </c>
      <c r="C76" s="5"/>
    </row>
    <row r="77" spans="1:3" ht="15.5" x14ac:dyDescent="0.25">
      <c r="A77" s="61">
        <v>6</v>
      </c>
      <c r="B77" s="7" t="s">
        <v>98</v>
      </c>
      <c r="C77" s="5"/>
    </row>
    <row r="78" spans="1:3" ht="15.5" x14ac:dyDescent="0.25">
      <c r="A78" s="54">
        <v>2</v>
      </c>
      <c r="B78" s="32" t="s">
        <v>99</v>
      </c>
      <c r="C78" s="4"/>
    </row>
    <row r="79" spans="1:3" ht="15.5" x14ac:dyDescent="0.25">
      <c r="A79" s="56">
        <v>1</v>
      </c>
      <c r="B79" s="7" t="s">
        <v>100</v>
      </c>
      <c r="C79" s="4"/>
    </row>
    <row r="80" spans="1:3" ht="31" x14ac:dyDescent="0.25">
      <c r="A80" s="56">
        <v>2</v>
      </c>
      <c r="B80" s="7" t="s">
        <v>101</v>
      </c>
      <c r="C80" s="4"/>
    </row>
    <row r="81" spans="1:3" ht="15.5" x14ac:dyDescent="0.25">
      <c r="A81" s="56">
        <v>3</v>
      </c>
      <c r="B81" s="7" t="s">
        <v>102</v>
      </c>
      <c r="C81" s="4"/>
    </row>
    <row r="82" spans="1:3" ht="31" x14ac:dyDescent="0.25">
      <c r="A82" s="56">
        <v>4</v>
      </c>
      <c r="B82" s="7" t="s">
        <v>103</v>
      </c>
      <c r="C82" s="4"/>
    </row>
    <row r="83" spans="1:3" ht="15.5" x14ac:dyDescent="0.25">
      <c r="A83" s="56">
        <v>5</v>
      </c>
      <c r="B83" s="7" t="s">
        <v>104</v>
      </c>
      <c r="C83" s="4"/>
    </row>
    <row r="84" spans="1:3" ht="31" x14ac:dyDescent="0.25">
      <c r="A84" s="56">
        <v>6</v>
      </c>
      <c r="B84" s="7" t="s">
        <v>105</v>
      </c>
      <c r="C84" s="4"/>
    </row>
    <row r="85" spans="1:3" ht="15.5" x14ac:dyDescent="0.25">
      <c r="A85" s="56">
        <v>7</v>
      </c>
      <c r="B85" s="7" t="s">
        <v>106</v>
      </c>
      <c r="C85" s="4"/>
    </row>
    <row r="86" spans="1:3" ht="15.5" x14ac:dyDescent="0.25">
      <c r="A86" s="56">
        <v>8</v>
      </c>
      <c r="B86" s="7" t="s">
        <v>107</v>
      </c>
      <c r="C86" s="4"/>
    </row>
    <row r="87" spans="1:3" ht="15.5" x14ac:dyDescent="0.25">
      <c r="A87" s="121"/>
      <c r="C87" s="120"/>
    </row>
    <row r="88" spans="1:3" ht="15.5" x14ac:dyDescent="0.25">
      <c r="A88" s="121"/>
      <c r="C88" s="120"/>
    </row>
    <row r="89" spans="1:3" ht="15.5" x14ac:dyDescent="0.25">
      <c r="A89" s="121"/>
      <c r="C89" s="120"/>
    </row>
    <row r="90" spans="1:3" ht="15.5" x14ac:dyDescent="0.25">
      <c r="A90" s="121"/>
      <c r="C90" s="120"/>
    </row>
    <row r="91" spans="1:3" ht="15.5" x14ac:dyDescent="0.35">
      <c r="A91" s="121"/>
      <c r="B91" s="109" t="s">
        <v>266</v>
      </c>
      <c r="C91" s="120"/>
    </row>
    <row r="92" spans="1:3" ht="15.5" x14ac:dyDescent="0.3">
      <c r="A92" s="121"/>
      <c r="B92" s="108" t="s">
        <v>267</v>
      </c>
      <c r="C92" s="120"/>
    </row>
    <row r="93" spans="1:3" ht="15.5" x14ac:dyDescent="0.25">
      <c r="A93" s="121"/>
      <c r="C93" s="120"/>
    </row>
    <row r="94" spans="1:3" ht="15.5" x14ac:dyDescent="0.25">
      <c r="A94" s="121"/>
      <c r="C94" s="120"/>
    </row>
    <row r="96" spans="1:3" ht="15.5" x14ac:dyDescent="0.35">
      <c r="C96" s="109"/>
    </row>
    <row r="97" spans="2:3" ht="15.5" x14ac:dyDescent="0.35">
      <c r="B97" s="149" t="s">
        <v>257</v>
      </c>
      <c r="C97" s="108"/>
    </row>
    <row r="98" spans="2:3" ht="14" x14ac:dyDescent="0.3">
      <c r="C98" s="67"/>
    </row>
    <row r="99" spans="2:3" ht="14" x14ac:dyDescent="0.3">
      <c r="C99" s="74"/>
    </row>
    <row r="104" spans="2:3" ht="15.5" x14ac:dyDescent="0.35">
      <c r="C104" s="107"/>
    </row>
  </sheetData>
  <mergeCells count="2">
    <mergeCell ref="A4:C4"/>
    <mergeCell ref="A5:C5"/>
  </mergeCells>
  <pageMargins left="0.70866141732283472" right="0.70866141732283472" top="0.74803149606299213" bottom="0.74803149606299213" header="0.31496062992125984" footer="0.31496062992125984"/>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1"/>
  <sheetViews>
    <sheetView topLeftCell="A88" workbookViewId="0">
      <selection activeCell="B95" sqref="B95"/>
    </sheetView>
  </sheetViews>
  <sheetFormatPr defaultColWidth="9.1796875" defaultRowHeight="12.5" x14ac:dyDescent="0.25"/>
  <cols>
    <col min="1" max="1" width="11.1796875" style="69" customWidth="1"/>
    <col min="2" max="2" width="66.453125" style="69" customWidth="1"/>
    <col min="3" max="3" width="19.1796875" style="69" customWidth="1"/>
    <col min="4" max="4" width="20.1796875" style="69" customWidth="1"/>
    <col min="5" max="5" width="16" style="69" customWidth="1"/>
    <col min="6" max="16384" width="9.1796875" style="69"/>
  </cols>
  <sheetData>
    <row r="1" spans="1:5" s="66" customFormat="1" ht="14" x14ac:dyDescent="0.3">
      <c r="A1" s="64" t="s">
        <v>15</v>
      </c>
      <c r="B1" s="65"/>
      <c r="D1" s="67" t="s">
        <v>14</v>
      </c>
    </row>
    <row r="2" spans="1:5" s="66" customFormat="1" ht="14" x14ac:dyDescent="0.3">
      <c r="A2" s="68" t="s">
        <v>187</v>
      </c>
      <c r="B2" s="67"/>
      <c r="D2" s="67" t="s">
        <v>16</v>
      </c>
    </row>
    <row r="3" spans="1:5" ht="14.5" x14ac:dyDescent="0.35">
      <c r="B3" s="70"/>
    </row>
    <row r="4" spans="1:5" ht="16.5" x14ac:dyDescent="0.35">
      <c r="A4" s="166" t="s">
        <v>61</v>
      </c>
      <c r="B4" s="166"/>
      <c r="C4" s="166"/>
      <c r="D4" s="166"/>
      <c r="E4" s="166"/>
    </row>
    <row r="5" spans="1:5" ht="16.5" x14ac:dyDescent="0.35">
      <c r="A5" s="166" t="s">
        <v>62</v>
      </c>
      <c r="B5" s="166"/>
      <c r="C5" s="166"/>
      <c r="D5" s="166"/>
      <c r="E5" s="166"/>
    </row>
    <row r="7" spans="1:5" ht="48" customHeight="1" x14ac:dyDescent="0.25">
      <c r="A7" s="88" t="s">
        <v>0</v>
      </c>
      <c r="B7" s="89" t="s">
        <v>63</v>
      </c>
      <c r="C7" s="90" t="s">
        <v>108</v>
      </c>
      <c r="D7" s="90" t="s">
        <v>109</v>
      </c>
      <c r="E7" s="91" t="s">
        <v>7</v>
      </c>
    </row>
    <row r="8" spans="1:5" ht="20.149999999999999" customHeight="1" x14ac:dyDescent="0.25">
      <c r="A8" s="88">
        <v>1</v>
      </c>
      <c r="B8" s="89" t="s">
        <v>35</v>
      </c>
      <c r="C8" s="90">
        <f>SUM(C9:C15)</f>
        <v>424</v>
      </c>
      <c r="D8" s="90">
        <v>1</v>
      </c>
      <c r="E8" s="91"/>
    </row>
    <row r="9" spans="1:5" ht="20.149999999999999" customHeight="1" x14ac:dyDescent="0.35">
      <c r="A9" s="92">
        <v>1</v>
      </c>
      <c r="B9" s="77" t="s">
        <v>64</v>
      </c>
      <c r="C9" s="93">
        <v>280</v>
      </c>
      <c r="D9" s="90"/>
      <c r="E9" s="91"/>
    </row>
    <row r="10" spans="1:5" ht="20.149999999999999" customHeight="1" x14ac:dyDescent="0.35">
      <c r="A10" s="92">
        <v>2</v>
      </c>
      <c r="B10" s="77" t="s">
        <v>65</v>
      </c>
      <c r="C10" s="93">
        <v>24</v>
      </c>
      <c r="D10" s="90"/>
      <c r="E10" s="91"/>
    </row>
    <row r="11" spans="1:5" ht="20.149999999999999" customHeight="1" x14ac:dyDescent="0.35">
      <c r="A11" s="92">
        <v>3</v>
      </c>
      <c r="B11" s="77" t="s">
        <v>66</v>
      </c>
      <c r="C11" s="93">
        <v>24</v>
      </c>
      <c r="D11" s="90"/>
      <c r="E11" s="91"/>
    </row>
    <row r="12" spans="1:5" ht="20.149999999999999" customHeight="1" x14ac:dyDescent="0.35">
      <c r="A12" s="92">
        <v>4</v>
      </c>
      <c r="B12" s="77" t="s">
        <v>67</v>
      </c>
      <c r="C12" s="93">
        <v>12</v>
      </c>
      <c r="D12" s="90"/>
      <c r="E12" s="91"/>
    </row>
    <row r="13" spans="1:5" ht="20.149999999999999" customHeight="1" x14ac:dyDescent="0.35">
      <c r="A13" s="92">
        <v>5</v>
      </c>
      <c r="B13" s="77" t="s">
        <v>68</v>
      </c>
      <c r="C13" s="93">
        <v>12</v>
      </c>
      <c r="D13" s="90"/>
      <c r="E13" s="91"/>
    </row>
    <row r="14" spans="1:5" ht="20.149999999999999" customHeight="1" x14ac:dyDescent="0.35">
      <c r="A14" s="92">
        <v>6</v>
      </c>
      <c r="B14" s="77" t="s">
        <v>69</v>
      </c>
      <c r="C14" s="93">
        <v>60</v>
      </c>
      <c r="D14" s="90"/>
      <c r="E14" s="91"/>
    </row>
    <row r="15" spans="1:5" ht="20.149999999999999" customHeight="1" x14ac:dyDescent="0.35">
      <c r="A15" s="92">
        <v>7</v>
      </c>
      <c r="B15" s="77" t="s">
        <v>70</v>
      </c>
      <c r="C15" s="93">
        <v>12</v>
      </c>
      <c r="D15" s="90"/>
      <c r="E15" s="91"/>
    </row>
    <row r="16" spans="1:5" ht="20.149999999999999" customHeight="1" x14ac:dyDescent="0.25">
      <c r="A16" s="88">
        <v>2</v>
      </c>
      <c r="B16" s="89" t="s">
        <v>36</v>
      </c>
      <c r="C16" s="90">
        <f>SUM(C17:C26)</f>
        <v>1232</v>
      </c>
      <c r="D16" s="90">
        <v>2</v>
      </c>
      <c r="E16" s="91"/>
    </row>
    <row r="17" spans="1:5" ht="20.149999999999999" customHeight="1" x14ac:dyDescent="0.35">
      <c r="A17" s="94">
        <v>1</v>
      </c>
      <c r="B17" s="79" t="s">
        <v>71</v>
      </c>
      <c r="C17" s="95">
        <f>960/100*70</f>
        <v>672</v>
      </c>
      <c r="D17" s="96"/>
      <c r="E17" s="77"/>
    </row>
    <row r="18" spans="1:5" ht="33" x14ac:dyDescent="0.35">
      <c r="A18" s="94">
        <v>2</v>
      </c>
      <c r="B18" s="79" t="s">
        <v>72</v>
      </c>
      <c r="C18" s="95">
        <v>12</v>
      </c>
      <c r="D18" s="96"/>
      <c r="E18" s="77"/>
    </row>
    <row r="19" spans="1:5" ht="33" x14ac:dyDescent="0.35">
      <c r="A19" s="94">
        <v>3</v>
      </c>
      <c r="B19" s="79" t="s">
        <v>188</v>
      </c>
      <c r="C19" s="95">
        <v>12</v>
      </c>
      <c r="D19" s="96"/>
      <c r="E19" s="77"/>
    </row>
    <row r="20" spans="1:5" ht="49.5" x14ac:dyDescent="0.35">
      <c r="A20" s="94">
        <v>4</v>
      </c>
      <c r="B20" s="80" t="s">
        <v>191</v>
      </c>
      <c r="C20" s="95">
        <v>120</v>
      </c>
      <c r="D20" s="96"/>
      <c r="E20" s="77"/>
    </row>
    <row r="21" spans="1:5" ht="20.149999999999999" customHeight="1" x14ac:dyDescent="0.35">
      <c r="A21" s="94">
        <v>5</v>
      </c>
      <c r="B21" s="80" t="s">
        <v>110</v>
      </c>
      <c r="C21" s="95">
        <v>120</v>
      </c>
      <c r="D21" s="96"/>
      <c r="E21" s="77"/>
    </row>
    <row r="22" spans="1:5" ht="33" x14ac:dyDescent="0.35">
      <c r="A22" s="94">
        <v>6</v>
      </c>
      <c r="B22" s="79" t="s">
        <v>75</v>
      </c>
      <c r="C22" s="95">
        <v>24</v>
      </c>
      <c r="D22" s="96"/>
      <c r="E22" s="77"/>
    </row>
    <row r="23" spans="1:5" ht="49.5" x14ac:dyDescent="0.35">
      <c r="A23" s="94">
        <v>7</v>
      </c>
      <c r="B23" s="79" t="s">
        <v>189</v>
      </c>
      <c r="C23" s="95">
        <v>54</v>
      </c>
      <c r="D23" s="96"/>
      <c r="E23" s="77"/>
    </row>
    <row r="24" spans="1:5" ht="33" x14ac:dyDescent="0.35">
      <c r="A24" s="94">
        <v>8</v>
      </c>
      <c r="B24" s="79" t="s">
        <v>190</v>
      </c>
      <c r="C24" s="95">
        <v>30</v>
      </c>
      <c r="D24" s="96"/>
      <c r="E24" s="77"/>
    </row>
    <row r="25" spans="1:5" ht="21.75" customHeight="1" x14ac:dyDescent="0.35">
      <c r="A25" s="94">
        <v>9</v>
      </c>
      <c r="B25" s="79" t="s">
        <v>78</v>
      </c>
      <c r="C25" s="95">
        <v>36</v>
      </c>
      <c r="D25" s="96"/>
      <c r="E25" s="77"/>
    </row>
    <row r="26" spans="1:5" ht="23.25" customHeight="1" x14ac:dyDescent="0.35">
      <c r="A26" s="94">
        <v>10</v>
      </c>
      <c r="B26" s="79" t="s">
        <v>192</v>
      </c>
      <c r="C26" s="93">
        <v>152</v>
      </c>
      <c r="D26" s="96"/>
      <c r="E26" s="77"/>
    </row>
    <row r="27" spans="1:5" ht="20.149999999999999" customHeight="1" x14ac:dyDescent="0.25">
      <c r="A27" s="88">
        <v>3</v>
      </c>
      <c r="B27" s="89" t="s">
        <v>54</v>
      </c>
      <c r="C27" s="90">
        <v>2304</v>
      </c>
      <c r="D27" s="90">
        <v>3</v>
      </c>
      <c r="E27" s="91"/>
    </row>
    <row r="28" spans="1:5" ht="20.149999999999999" customHeight="1" x14ac:dyDescent="0.35">
      <c r="A28" s="92">
        <v>1.1000000000000001</v>
      </c>
      <c r="B28" s="97" t="s">
        <v>80</v>
      </c>
      <c r="C28" s="95">
        <f>C27/100*45</f>
        <v>1036.8</v>
      </c>
      <c r="D28" s="96"/>
      <c r="E28" s="77"/>
    </row>
    <row r="29" spans="1:5" ht="33" x14ac:dyDescent="0.35">
      <c r="A29" s="92">
        <v>2</v>
      </c>
      <c r="B29" s="97" t="s">
        <v>81</v>
      </c>
      <c r="C29" s="95">
        <f>C27/100*35</f>
        <v>806.4</v>
      </c>
      <c r="D29" s="96"/>
      <c r="E29" s="77"/>
    </row>
    <row r="30" spans="1:5" ht="33" x14ac:dyDescent="0.35">
      <c r="A30" s="92">
        <v>3</v>
      </c>
      <c r="B30" s="97" t="s">
        <v>82</v>
      </c>
      <c r="C30" s="95">
        <f>C27/100*10</f>
        <v>230.39999999999998</v>
      </c>
      <c r="D30" s="96"/>
      <c r="E30" s="77"/>
    </row>
    <row r="31" spans="1:5" ht="33" x14ac:dyDescent="0.35">
      <c r="A31" s="92">
        <v>4</v>
      </c>
      <c r="B31" s="97" t="s">
        <v>83</v>
      </c>
      <c r="C31" s="95">
        <f>C27/100*10</f>
        <v>230.39999999999998</v>
      </c>
      <c r="D31" s="96"/>
      <c r="E31" s="77"/>
    </row>
    <row r="32" spans="1:5" ht="20.149999999999999" customHeight="1" x14ac:dyDescent="0.35">
      <c r="A32" s="92"/>
      <c r="B32" s="90" t="s">
        <v>24</v>
      </c>
      <c r="C32" s="91">
        <f>C8+C16+C27</f>
        <v>3960</v>
      </c>
      <c r="D32" s="91">
        <f>D8+D16+D27</f>
        <v>6</v>
      </c>
      <c r="E32" s="77"/>
    </row>
    <row r="33" spans="1:5" ht="20.149999999999999" customHeight="1" x14ac:dyDescent="0.35">
      <c r="A33" s="88" t="s">
        <v>1</v>
      </c>
      <c r="B33" s="89" t="s">
        <v>84</v>
      </c>
      <c r="C33" s="96"/>
      <c r="D33" s="96"/>
      <c r="E33" s="77"/>
    </row>
    <row r="34" spans="1:5" ht="20.149999999999999" customHeight="1" x14ac:dyDescent="0.35">
      <c r="A34" s="88">
        <v>1</v>
      </c>
      <c r="B34" s="89" t="s">
        <v>85</v>
      </c>
      <c r="C34" s="90"/>
      <c r="D34" s="90"/>
      <c r="E34" s="77"/>
    </row>
    <row r="35" spans="1:5" ht="20.149999999999999" customHeight="1" x14ac:dyDescent="0.35">
      <c r="A35" s="98">
        <v>1</v>
      </c>
      <c r="B35" s="71" t="s">
        <v>163</v>
      </c>
      <c r="C35" s="98">
        <v>66</v>
      </c>
      <c r="D35" s="98">
        <v>2</v>
      </c>
      <c r="E35" s="77"/>
    </row>
    <row r="36" spans="1:5" ht="20.149999999999999" customHeight="1" x14ac:dyDescent="0.35">
      <c r="A36" s="98">
        <v>2</v>
      </c>
      <c r="B36" s="72" t="s">
        <v>164</v>
      </c>
      <c r="C36" s="98">
        <v>49.5</v>
      </c>
      <c r="D36" s="98">
        <v>2</v>
      </c>
      <c r="E36" s="77"/>
    </row>
    <row r="37" spans="1:5" ht="20.149999999999999" customHeight="1" x14ac:dyDescent="0.35">
      <c r="A37" s="98">
        <v>3</v>
      </c>
      <c r="B37" s="72" t="s">
        <v>165</v>
      </c>
      <c r="C37" s="98">
        <v>25</v>
      </c>
      <c r="D37" s="98">
        <v>2</v>
      </c>
      <c r="E37" s="77"/>
    </row>
    <row r="38" spans="1:5" ht="20.149999999999999" customHeight="1" x14ac:dyDescent="0.35">
      <c r="A38" s="98">
        <v>4</v>
      </c>
      <c r="B38" s="72" t="s">
        <v>168</v>
      </c>
      <c r="C38" s="98">
        <v>66</v>
      </c>
      <c r="D38" s="98">
        <v>2</v>
      </c>
      <c r="E38" s="77"/>
    </row>
    <row r="39" spans="1:5" ht="20.149999999999999" customHeight="1" x14ac:dyDescent="0.35">
      <c r="A39" s="98">
        <v>5</v>
      </c>
      <c r="B39" s="72" t="s">
        <v>169</v>
      </c>
      <c r="C39" s="98">
        <v>66</v>
      </c>
      <c r="D39" s="98">
        <v>2</v>
      </c>
      <c r="E39" s="77"/>
    </row>
    <row r="40" spans="1:5" ht="20.149999999999999" customHeight="1" x14ac:dyDescent="0.35">
      <c r="A40" s="98">
        <v>6</v>
      </c>
      <c r="B40" s="71" t="s">
        <v>170</v>
      </c>
      <c r="C40" s="98">
        <v>82.5</v>
      </c>
      <c r="D40" s="98">
        <v>2</v>
      </c>
      <c r="E40" s="77"/>
    </row>
    <row r="41" spans="1:5" ht="20.149999999999999" customHeight="1" x14ac:dyDescent="0.35">
      <c r="A41" s="98">
        <v>7</v>
      </c>
      <c r="B41" s="71" t="s">
        <v>171</v>
      </c>
      <c r="C41" s="94">
        <v>82.5</v>
      </c>
      <c r="D41" s="98">
        <v>2</v>
      </c>
      <c r="E41" s="77"/>
    </row>
    <row r="42" spans="1:5" ht="20.149999999999999" customHeight="1" x14ac:dyDescent="0.35">
      <c r="A42" s="98">
        <v>8</v>
      </c>
      <c r="B42" s="73" t="s">
        <v>199</v>
      </c>
      <c r="C42" s="94">
        <v>66</v>
      </c>
      <c r="D42" s="98">
        <v>2</v>
      </c>
      <c r="E42" s="77"/>
    </row>
    <row r="43" spans="1:5" ht="20.149999999999999" customHeight="1" x14ac:dyDescent="0.35">
      <c r="A43" s="98">
        <v>9</v>
      </c>
      <c r="B43" s="73" t="s">
        <v>172</v>
      </c>
      <c r="C43" s="98">
        <v>66</v>
      </c>
      <c r="D43" s="98">
        <v>2</v>
      </c>
      <c r="E43" s="77"/>
    </row>
    <row r="44" spans="1:5" ht="20.149999999999999" customHeight="1" x14ac:dyDescent="0.35">
      <c r="A44" s="98">
        <v>10</v>
      </c>
      <c r="B44" s="72" t="s">
        <v>173</v>
      </c>
      <c r="C44" s="98">
        <v>66</v>
      </c>
      <c r="D44" s="98">
        <v>2</v>
      </c>
      <c r="E44" s="77"/>
    </row>
    <row r="45" spans="1:5" ht="20.149999999999999" customHeight="1" x14ac:dyDescent="0.35">
      <c r="A45" s="98">
        <v>11</v>
      </c>
      <c r="B45" s="71" t="s">
        <v>174</v>
      </c>
      <c r="C45" s="98">
        <v>66</v>
      </c>
      <c r="D45" s="98">
        <v>2</v>
      </c>
      <c r="E45" s="77"/>
    </row>
    <row r="46" spans="1:5" ht="20.149999999999999" customHeight="1" x14ac:dyDescent="0.35">
      <c r="A46" s="98">
        <v>12</v>
      </c>
      <c r="B46" s="73" t="s">
        <v>112</v>
      </c>
      <c r="C46" s="98">
        <v>49.5</v>
      </c>
      <c r="D46" s="98">
        <v>2</v>
      </c>
      <c r="E46" s="77"/>
    </row>
    <row r="47" spans="1:5" ht="20.149999999999999" customHeight="1" x14ac:dyDescent="0.35">
      <c r="A47" s="98"/>
      <c r="B47" s="71" t="s">
        <v>166</v>
      </c>
      <c r="C47" s="98"/>
      <c r="D47" s="98"/>
      <c r="E47" s="77"/>
    </row>
    <row r="48" spans="1:5" ht="20.149999999999999" customHeight="1" x14ac:dyDescent="0.35">
      <c r="A48" s="98"/>
      <c r="B48" s="72" t="s">
        <v>167</v>
      </c>
      <c r="C48" s="98"/>
      <c r="D48" s="98"/>
      <c r="E48" s="77"/>
    </row>
    <row r="49" spans="1:5" ht="20.149999999999999" customHeight="1" x14ac:dyDescent="0.35">
      <c r="A49" s="98">
        <v>13</v>
      </c>
      <c r="B49" s="116" t="s">
        <v>193</v>
      </c>
      <c r="C49" s="98">
        <v>33</v>
      </c>
      <c r="D49" s="98">
        <v>2</v>
      </c>
      <c r="E49" s="77"/>
    </row>
    <row r="50" spans="1:5" ht="20.149999999999999" customHeight="1" x14ac:dyDescent="0.35">
      <c r="A50" s="98"/>
      <c r="B50" s="118" t="s">
        <v>194</v>
      </c>
      <c r="C50" s="98"/>
      <c r="D50" s="98"/>
      <c r="E50" s="77"/>
    </row>
    <row r="51" spans="1:5" ht="20.149999999999999" customHeight="1" x14ac:dyDescent="0.35">
      <c r="A51" s="98"/>
      <c r="B51" s="118" t="s">
        <v>195</v>
      </c>
      <c r="C51" s="98"/>
      <c r="D51" s="98"/>
      <c r="E51" s="77"/>
    </row>
    <row r="52" spans="1:5" ht="20.149999999999999" customHeight="1" x14ac:dyDescent="0.35">
      <c r="A52" s="98"/>
      <c r="B52" s="118" t="s">
        <v>196</v>
      </c>
      <c r="C52" s="98"/>
      <c r="D52" s="98"/>
      <c r="E52" s="77"/>
    </row>
    <row r="53" spans="1:5" ht="20.149999999999999" customHeight="1" x14ac:dyDescent="0.35">
      <c r="A53" s="98"/>
      <c r="B53" s="118" t="s">
        <v>197</v>
      </c>
      <c r="C53" s="98"/>
      <c r="D53" s="98"/>
      <c r="E53" s="77"/>
    </row>
    <row r="54" spans="1:5" ht="20.149999999999999" customHeight="1" x14ac:dyDescent="0.35">
      <c r="A54" s="98">
        <v>14</v>
      </c>
      <c r="B54" s="117" t="s">
        <v>175</v>
      </c>
      <c r="C54" s="98">
        <v>82.5</v>
      </c>
      <c r="D54" s="98">
        <v>2</v>
      </c>
      <c r="E54" s="77"/>
    </row>
    <row r="55" spans="1:5" ht="20.149999999999999" customHeight="1" x14ac:dyDescent="0.35">
      <c r="A55" s="98">
        <v>15</v>
      </c>
      <c r="B55" s="72" t="s">
        <v>176</v>
      </c>
      <c r="C55" s="98">
        <v>66</v>
      </c>
      <c r="D55" s="98">
        <v>2</v>
      </c>
      <c r="E55" s="77"/>
    </row>
    <row r="56" spans="1:5" ht="20.149999999999999" customHeight="1" x14ac:dyDescent="0.35">
      <c r="A56" s="98">
        <v>16</v>
      </c>
      <c r="B56" s="71" t="s">
        <v>177</v>
      </c>
      <c r="C56" s="98">
        <v>66</v>
      </c>
      <c r="D56" s="98">
        <v>2</v>
      </c>
      <c r="E56" s="77"/>
    </row>
    <row r="57" spans="1:5" ht="20.149999999999999" customHeight="1" x14ac:dyDescent="0.35">
      <c r="A57" s="98">
        <v>17</v>
      </c>
      <c r="B57" s="71" t="s">
        <v>178</v>
      </c>
      <c r="C57" s="98">
        <v>49.5</v>
      </c>
      <c r="D57" s="98">
        <v>2</v>
      </c>
      <c r="E57" s="77"/>
    </row>
    <row r="58" spans="1:5" ht="20.149999999999999" customHeight="1" x14ac:dyDescent="0.35">
      <c r="A58" s="98">
        <v>18</v>
      </c>
      <c r="B58" s="73" t="s">
        <v>179</v>
      </c>
      <c r="C58" s="98">
        <v>66</v>
      </c>
      <c r="D58" s="98">
        <v>2</v>
      </c>
      <c r="E58" s="77"/>
    </row>
    <row r="59" spans="1:5" ht="20.149999999999999" customHeight="1" x14ac:dyDescent="0.35">
      <c r="A59" s="98">
        <v>19</v>
      </c>
      <c r="B59" s="73" t="s">
        <v>198</v>
      </c>
      <c r="C59" s="98">
        <v>33</v>
      </c>
      <c r="D59" s="98">
        <v>2</v>
      </c>
      <c r="E59" s="77"/>
    </row>
    <row r="60" spans="1:5" ht="20.149999999999999" customHeight="1" x14ac:dyDescent="0.35">
      <c r="A60" s="98">
        <v>20</v>
      </c>
      <c r="B60" s="71" t="s">
        <v>113</v>
      </c>
      <c r="C60" s="98">
        <v>82.5</v>
      </c>
      <c r="D60" s="98">
        <v>2</v>
      </c>
      <c r="E60" s="77"/>
    </row>
    <row r="61" spans="1:5" ht="20.149999999999999" customHeight="1" x14ac:dyDescent="0.35">
      <c r="A61" s="98">
        <v>21</v>
      </c>
      <c r="B61" s="71" t="s">
        <v>180</v>
      </c>
      <c r="C61" s="98">
        <v>115.5</v>
      </c>
      <c r="D61" s="98">
        <v>3</v>
      </c>
      <c r="E61" s="77"/>
    </row>
    <row r="62" spans="1:5" ht="20.149999999999999" customHeight="1" x14ac:dyDescent="0.35">
      <c r="A62" s="98">
        <v>22</v>
      </c>
      <c r="B62" s="71" t="s">
        <v>181</v>
      </c>
      <c r="C62" s="98">
        <v>49.5</v>
      </c>
      <c r="D62" s="98">
        <v>2</v>
      </c>
      <c r="E62" s="77"/>
    </row>
    <row r="63" spans="1:5" ht="20.149999999999999" customHeight="1" x14ac:dyDescent="0.35">
      <c r="A63" s="98">
        <v>23</v>
      </c>
      <c r="B63" s="72" t="s">
        <v>182</v>
      </c>
      <c r="C63" s="98">
        <v>66</v>
      </c>
      <c r="D63" s="98">
        <v>2</v>
      </c>
      <c r="E63" s="77"/>
    </row>
    <row r="64" spans="1:5" ht="20.149999999999999" customHeight="1" x14ac:dyDescent="0.25">
      <c r="A64" s="98"/>
      <c r="B64" s="90" t="s">
        <v>24</v>
      </c>
      <c r="C64" s="91">
        <f>SUM(C35:C63)</f>
        <v>1460.5</v>
      </c>
      <c r="D64" s="88">
        <f>SUM(D35:D63)</f>
        <v>47</v>
      </c>
      <c r="E64" s="99"/>
    </row>
    <row r="65" spans="1:5" ht="33" x14ac:dyDescent="0.35">
      <c r="A65" s="98"/>
      <c r="B65" s="100" t="s">
        <v>86</v>
      </c>
      <c r="C65" s="97"/>
      <c r="D65" s="97"/>
      <c r="E65" s="77"/>
    </row>
    <row r="66" spans="1:5" ht="20.149999999999999" customHeight="1" x14ac:dyDescent="0.35">
      <c r="A66" s="98">
        <v>1</v>
      </c>
      <c r="B66" s="97" t="s">
        <v>87</v>
      </c>
      <c r="C66" s="97"/>
      <c r="D66" s="97"/>
      <c r="E66" s="77"/>
    </row>
    <row r="67" spans="1:5" ht="20.149999999999999" customHeight="1" x14ac:dyDescent="0.35">
      <c r="A67" s="98">
        <v>2</v>
      </c>
      <c r="B67" s="97" t="s">
        <v>88</v>
      </c>
      <c r="C67" s="97"/>
      <c r="D67" s="97"/>
      <c r="E67" s="77"/>
    </row>
    <row r="68" spans="1:5" ht="20.149999999999999" customHeight="1" x14ac:dyDescent="0.35">
      <c r="A68" s="98">
        <v>3</v>
      </c>
      <c r="B68" s="97" t="s">
        <v>89</v>
      </c>
      <c r="C68" s="97"/>
      <c r="D68" s="97"/>
      <c r="E68" s="77"/>
    </row>
    <row r="69" spans="1:5" ht="20.149999999999999" customHeight="1" x14ac:dyDescent="0.35">
      <c r="A69" s="98">
        <v>4</v>
      </c>
      <c r="B69" s="97" t="s">
        <v>90</v>
      </c>
      <c r="C69" s="97"/>
      <c r="D69" s="97"/>
      <c r="E69" s="77"/>
    </row>
    <row r="70" spans="1:5" ht="20.149999999999999" customHeight="1" x14ac:dyDescent="0.35">
      <c r="A70" s="98">
        <v>5</v>
      </c>
      <c r="B70" s="97" t="s">
        <v>91</v>
      </c>
      <c r="C70" s="97"/>
      <c r="D70" s="97"/>
      <c r="E70" s="77"/>
    </row>
    <row r="71" spans="1:5" ht="20.149999999999999" customHeight="1" x14ac:dyDescent="0.35">
      <c r="A71" s="98">
        <v>6</v>
      </c>
      <c r="B71" s="97" t="s">
        <v>200</v>
      </c>
      <c r="C71" s="97"/>
      <c r="D71" s="97"/>
      <c r="E71" s="77"/>
    </row>
    <row r="72" spans="1:5" ht="20.149999999999999" customHeight="1" x14ac:dyDescent="0.35">
      <c r="A72" s="88" t="s">
        <v>2</v>
      </c>
      <c r="B72" s="89" t="s">
        <v>3</v>
      </c>
      <c r="C72" s="96"/>
      <c r="D72" s="96"/>
      <c r="E72" s="77"/>
    </row>
    <row r="73" spans="1:5" ht="20.149999999999999" customHeight="1" x14ac:dyDescent="0.35">
      <c r="A73" s="88"/>
      <c r="B73" s="89" t="s">
        <v>92</v>
      </c>
      <c r="C73" s="96"/>
      <c r="D73" s="96"/>
      <c r="E73" s="77"/>
    </row>
    <row r="74" spans="1:5" ht="33" x14ac:dyDescent="0.35">
      <c r="A74" s="92">
        <v>1</v>
      </c>
      <c r="B74" s="101" t="s">
        <v>93</v>
      </c>
      <c r="C74" s="96"/>
      <c r="D74" s="96"/>
      <c r="E74" s="77"/>
    </row>
    <row r="75" spans="1:5" ht="33" x14ac:dyDescent="0.35">
      <c r="A75" s="92">
        <v>2</v>
      </c>
      <c r="B75" s="99" t="s">
        <v>94</v>
      </c>
      <c r="C75" s="96"/>
      <c r="D75" s="96"/>
      <c r="E75" s="77"/>
    </row>
    <row r="76" spans="1:5" ht="20.149999999999999" customHeight="1" x14ac:dyDescent="0.35">
      <c r="A76" s="92">
        <v>3</v>
      </c>
      <c r="B76" s="99" t="s">
        <v>95</v>
      </c>
      <c r="C76" s="96"/>
      <c r="D76" s="96"/>
      <c r="E76" s="77"/>
    </row>
    <row r="77" spans="1:5" ht="16.5" x14ac:dyDescent="0.35">
      <c r="A77" s="92">
        <v>4</v>
      </c>
      <c r="B77" s="99" t="s">
        <v>96</v>
      </c>
      <c r="C77" s="96"/>
      <c r="D77" s="96"/>
      <c r="E77" s="77"/>
    </row>
    <row r="78" spans="1:5" ht="33" x14ac:dyDescent="0.35">
      <c r="A78" s="92">
        <v>5</v>
      </c>
      <c r="B78" s="99" t="s">
        <v>97</v>
      </c>
      <c r="C78" s="96"/>
      <c r="D78" s="96"/>
      <c r="E78" s="77"/>
    </row>
    <row r="79" spans="1:5" ht="20.149999999999999" customHeight="1" x14ac:dyDescent="0.35">
      <c r="A79" s="92">
        <v>6</v>
      </c>
      <c r="B79" s="99" t="s">
        <v>98</v>
      </c>
      <c r="C79" s="96"/>
      <c r="D79" s="96"/>
      <c r="E79" s="77"/>
    </row>
    <row r="80" spans="1:5" ht="20.149999999999999" customHeight="1" x14ac:dyDescent="0.35">
      <c r="A80" s="92"/>
      <c r="B80" s="90" t="s">
        <v>24</v>
      </c>
      <c r="C80" s="91">
        <v>1920</v>
      </c>
      <c r="D80" s="91">
        <v>1</v>
      </c>
      <c r="E80" s="77"/>
    </row>
    <row r="81" spans="1:5" ht="20.149999999999999" customHeight="1" x14ac:dyDescent="0.35">
      <c r="A81" s="88"/>
      <c r="B81" s="102" t="s">
        <v>99</v>
      </c>
      <c r="C81" s="96"/>
      <c r="D81" s="96"/>
      <c r="E81" s="77"/>
    </row>
    <row r="82" spans="1:5" ht="20.149999999999999" customHeight="1" x14ac:dyDescent="0.35">
      <c r="A82" s="92">
        <v>1</v>
      </c>
      <c r="B82" s="99" t="s">
        <v>100</v>
      </c>
      <c r="C82" s="96"/>
      <c r="D82" s="96"/>
      <c r="E82" s="77"/>
    </row>
    <row r="83" spans="1:5" ht="33" x14ac:dyDescent="0.35">
      <c r="A83" s="92">
        <v>2</v>
      </c>
      <c r="B83" s="99" t="s">
        <v>101</v>
      </c>
      <c r="C83" s="96"/>
      <c r="D83" s="96"/>
      <c r="E83" s="77"/>
    </row>
    <row r="84" spans="1:5" ht="33" x14ac:dyDescent="0.35">
      <c r="A84" s="92">
        <v>3</v>
      </c>
      <c r="B84" s="99" t="s">
        <v>102</v>
      </c>
      <c r="C84" s="96"/>
      <c r="D84" s="96"/>
      <c r="E84" s="77"/>
    </row>
    <row r="85" spans="1:5" ht="33" x14ac:dyDescent="0.35">
      <c r="A85" s="92">
        <v>4</v>
      </c>
      <c r="B85" s="99" t="s">
        <v>103</v>
      </c>
      <c r="C85" s="96"/>
      <c r="D85" s="96"/>
      <c r="E85" s="77"/>
    </row>
    <row r="86" spans="1:5" ht="24.75" customHeight="1" x14ac:dyDescent="0.35">
      <c r="A86" s="92">
        <v>5</v>
      </c>
      <c r="B86" s="99" t="s">
        <v>104</v>
      </c>
      <c r="C86" s="96"/>
      <c r="D86" s="96"/>
      <c r="E86" s="77"/>
    </row>
    <row r="87" spans="1:5" ht="33" x14ac:dyDescent="0.35">
      <c r="A87" s="92">
        <v>6</v>
      </c>
      <c r="B87" s="99" t="s">
        <v>105</v>
      </c>
      <c r="C87" s="96"/>
      <c r="D87" s="96"/>
      <c r="E87" s="77"/>
    </row>
    <row r="88" spans="1:5" ht="33" x14ac:dyDescent="0.35">
      <c r="A88" s="92">
        <v>7</v>
      </c>
      <c r="B88" s="99" t="s">
        <v>106</v>
      </c>
      <c r="C88" s="96"/>
      <c r="D88" s="96"/>
      <c r="E88" s="77"/>
    </row>
    <row r="89" spans="1:5" ht="20.149999999999999" customHeight="1" x14ac:dyDescent="0.35">
      <c r="A89" s="92">
        <v>8</v>
      </c>
      <c r="B89" s="99" t="s">
        <v>107</v>
      </c>
      <c r="C89" s="96"/>
      <c r="D89" s="96"/>
      <c r="E89" s="77"/>
    </row>
    <row r="90" spans="1:5" ht="20.149999999999999" customHeight="1" x14ac:dyDescent="0.35">
      <c r="A90" s="92"/>
      <c r="B90" s="90" t="s">
        <v>24</v>
      </c>
      <c r="C90" s="91">
        <v>1920</v>
      </c>
      <c r="D90" s="91">
        <v>1</v>
      </c>
      <c r="E90" s="77"/>
    </row>
    <row r="91" spans="1:5" ht="16.5" x14ac:dyDescent="0.35">
      <c r="A91" s="103"/>
      <c r="B91" s="104" t="s">
        <v>111</v>
      </c>
      <c r="C91" s="105">
        <f>C32+C64+C90</f>
        <v>7340.5</v>
      </c>
      <c r="D91" s="106">
        <f>D32+D64+D80+D90</f>
        <v>55</v>
      </c>
      <c r="E91" s="78"/>
    </row>
    <row r="92" spans="1:5" ht="15.5" x14ac:dyDescent="0.35">
      <c r="A92" s="58"/>
      <c r="B92" s="59"/>
      <c r="C92" s="62"/>
      <c r="D92" s="63"/>
      <c r="E92" s="1"/>
    </row>
    <row r="93" spans="1:5" ht="15.5" x14ac:dyDescent="0.35">
      <c r="A93" s="58"/>
      <c r="B93" s="60"/>
      <c r="C93" s="152" t="s">
        <v>266</v>
      </c>
      <c r="D93" s="152"/>
      <c r="E93" s="152"/>
    </row>
    <row r="94" spans="1:5" ht="15.5" x14ac:dyDescent="0.35">
      <c r="A94" s="1"/>
      <c r="B94" s="1"/>
      <c r="C94" s="1"/>
      <c r="D94" s="15" t="s">
        <v>264</v>
      </c>
      <c r="E94" s="1"/>
    </row>
    <row r="95" spans="1:5" ht="14" x14ac:dyDescent="0.3">
      <c r="D95" s="67"/>
    </row>
    <row r="96" spans="1:5" ht="14" x14ac:dyDescent="0.3">
      <c r="D96" s="74"/>
    </row>
    <row r="101" spans="3:5" ht="15.5" x14ac:dyDescent="0.35">
      <c r="C101" s="153" t="s">
        <v>156</v>
      </c>
      <c r="D101" s="153"/>
      <c r="E101" s="153"/>
    </row>
  </sheetData>
  <mergeCells count="4">
    <mergeCell ref="A4:E4"/>
    <mergeCell ref="A5:E5"/>
    <mergeCell ref="C93:E93"/>
    <mergeCell ref="C101:E101"/>
  </mergeCells>
  <phoneticPr fontId="23" type="noConversion"/>
  <pageMargins left="0.70866141732283472" right="0.70866141732283472" top="0.74803149606299213" bottom="0.74803149606299213" header="0.31496062992125984" footer="0.31496062992125984"/>
  <pageSetup paperSize="9"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7"/>
  <sheetViews>
    <sheetView workbookViewId="0">
      <selection activeCell="G18" sqref="G18"/>
    </sheetView>
  </sheetViews>
  <sheetFormatPr defaultColWidth="9.1796875" defaultRowHeight="13" x14ac:dyDescent="0.25"/>
  <cols>
    <col min="1" max="1" width="4.54296875" style="125" bestFit="1" customWidth="1"/>
    <col min="2" max="2" width="8.54296875" style="131" bestFit="1" customWidth="1"/>
    <col min="3" max="3" width="24" style="125" bestFit="1" customWidth="1"/>
    <col min="4" max="4" width="9.1796875" style="125"/>
    <col min="5" max="5" width="18.36328125" style="125" customWidth="1"/>
    <col min="6" max="6" width="9.1796875" style="125"/>
    <col min="7" max="7" width="14.54296875" style="129" customWidth="1"/>
    <col min="8" max="8" width="15.7265625" style="125" bestFit="1" customWidth="1"/>
    <col min="9" max="9" width="13.54296875" style="125" bestFit="1" customWidth="1"/>
    <col min="10" max="10" width="10.7265625" style="125" bestFit="1" customWidth="1"/>
    <col min="11" max="11" width="20.54296875" style="125" bestFit="1" customWidth="1"/>
    <col min="12" max="12" width="23.7265625" style="125" bestFit="1" customWidth="1"/>
    <col min="13" max="13" width="19.453125" style="125" bestFit="1" customWidth="1"/>
    <col min="14" max="14" width="21" style="125" bestFit="1" customWidth="1"/>
    <col min="15" max="15" width="23.81640625" style="125" bestFit="1" customWidth="1"/>
    <col min="16" max="16384" width="9.1796875" style="125"/>
  </cols>
  <sheetData>
    <row r="1" spans="1:15" x14ac:dyDescent="0.25">
      <c r="A1" s="167" t="s">
        <v>268</v>
      </c>
      <c r="B1" s="167"/>
      <c r="C1" s="167"/>
      <c r="D1" s="167"/>
      <c r="E1" s="167"/>
      <c r="F1" s="167"/>
      <c r="G1" s="167"/>
      <c r="H1" s="167"/>
      <c r="I1" s="167"/>
      <c r="J1" s="167"/>
      <c r="K1" s="167"/>
      <c r="L1" s="167"/>
      <c r="M1" s="167"/>
      <c r="N1" s="167"/>
      <c r="O1" s="167"/>
    </row>
    <row r="3" spans="1:15" x14ac:dyDescent="0.25">
      <c r="A3" s="168" t="s">
        <v>116</v>
      </c>
      <c r="B3" s="168" t="s">
        <v>117</v>
      </c>
      <c r="C3" s="168" t="s">
        <v>118</v>
      </c>
      <c r="D3" s="168" t="s">
        <v>119</v>
      </c>
      <c r="E3" s="168" t="s">
        <v>120</v>
      </c>
      <c r="F3" s="170" t="s">
        <v>121</v>
      </c>
      <c r="G3" s="168" t="s">
        <v>122</v>
      </c>
      <c r="H3" s="169" t="s">
        <v>155</v>
      </c>
      <c r="I3" s="168" t="s">
        <v>123</v>
      </c>
      <c r="J3" s="168"/>
      <c r="K3" s="168" t="s">
        <v>124</v>
      </c>
      <c r="L3" s="168" t="s">
        <v>125</v>
      </c>
      <c r="M3" s="168"/>
      <c r="N3" s="168"/>
      <c r="O3" s="168" t="s">
        <v>131</v>
      </c>
    </row>
    <row r="4" spans="1:15" x14ac:dyDescent="0.25">
      <c r="A4" s="168"/>
      <c r="B4" s="168"/>
      <c r="C4" s="168"/>
      <c r="D4" s="168"/>
      <c r="E4" s="168"/>
      <c r="F4" s="170"/>
      <c r="G4" s="168"/>
      <c r="H4" s="169"/>
      <c r="I4" s="126" t="s">
        <v>126</v>
      </c>
      <c r="J4" s="126" t="s">
        <v>127</v>
      </c>
      <c r="K4" s="168"/>
      <c r="L4" s="126" t="s">
        <v>128</v>
      </c>
      <c r="M4" s="126" t="s">
        <v>129</v>
      </c>
      <c r="N4" s="126" t="s">
        <v>130</v>
      </c>
      <c r="O4" s="168"/>
    </row>
    <row r="5" spans="1:15" ht="13.5" thickBot="1" x14ac:dyDescent="0.3">
      <c r="A5" s="127">
        <v>1</v>
      </c>
      <c r="B5" s="127" t="s">
        <v>132</v>
      </c>
      <c r="C5" s="127">
        <v>3</v>
      </c>
      <c r="D5" s="127">
        <v>4</v>
      </c>
      <c r="E5" s="127">
        <v>5</v>
      </c>
      <c r="F5" s="139">
        <v>6</v>
      </c>
      <c r="G5" s="127">
        <v>7</v>
      </c>
      <c r="H5" s="141">
        <v>8</v>
      </c>
      <c r="I5" s="127">
        <v>9</v>
      </c>
      <c r="J5" s="127">
        <v>10</v>
      </c>
      <c r="K5" s="127">
        <v>11</v>
      </c>
      <c r="L5" s="127">
        <v>12</v>
      </c>
      <c r="M5" s="127">
        <v>13</v>
      </c>
      <c r="N5" s="127">
        <v>14</v>
      </c>
      <c r="O5" s="127">
        <v>15</v>
      </c>
    </row>
    <row r="6" spans="1:15" ht="16" thickBot="1" x14ac:dyDescent="0.3">
      <c r="A6" s="127">
        <v>1</v>
      </c>
      <c r="B6" s="127"/>
      <c r="C6" s="122" t="s">
        <v>243</v>
      </c>
      <c r="D6" s="132" t="s">
        <v>141</v>
      </c>
      <c r="E6" s="132"/>
      <c r="F6" s="140" t="s">
        <v>133</v>
      </c>
      <c r="G6" s="142" t="s">
        <v>202</v>
      </c>
      <c r="H6" s="146">
        <v>40604</v>
      </c>
      <c r="I6" s="132" t="s">
        <v>134</v>
      </c>
      <c r="J6" s="132" t="s">
        <v>140</v>
      </c>
      <c r="K6" s="147" t="s">
        <v>129</v>
      </c>
      <c r="L6" s="147" t="s">
        <v>152</v>
      </c>
      <c r="M6" s="132" t="s">
        <v>249</v>
      </c>
      <c r="N6" s="132"/>
      <c r="O6" s="132" t="s">
        <v>143</v>
      </c>
    </row>
    <row r="7" spans="1:15" ht="16" thickBot="1" x14ac:dyDescent="0.3">
      <c r="A7" s="127">
        <v>2</v>
      </c>
      <c r="B7" s="127"/>
      <c r="C7" s="123" t="s">
        <v>241</v>
      </c>
      <c r="D7" s="132" t="s">
        <v>242</v>
      </c>
      <c r="E7" s="132"/>
      <c r="F7" s="140" t="s">
        <v>138</v>
      </c>
      <c r="G7" s="143">
        <v>20829</v>
      </c>
      <c r="H7" s="146" t="s">
        <v>258</v>
      </c>
      <c r="I7" s="132" t="s">
        <v>154</v>
      </c>
      <c r="J7" s="132" t="s">
        <v>135</v>
      </c>
      <c r="K7" s="147" t="s">
        <v>130</v>
      </c>
      <c r="L7" s="147" t="s">
        <v>152</v>
      </c>
      <c r="M7" s="132" t="s">
        <v>250</v>
      </c>
      <c r="N7" s="132" t="s">
        <v>250</v>
      </c>
      <c r="O7" s="132" t="s">
        <v>136</v>
      </c>
    </row>
    <row r="8" spans="1:15" ht="16" thickBot="1" x14ac:dyDescent="0.3">
      <c r="A8" s="127">
        <v>3</v>
      </c>
      <c r="B8" s="127"/>
      <c r="C8" s="123" t="s">
        <v>240</v>
      </c>
      <c r="D8" s="132" t="s">
        <v>239</v>
      </c>
      <c r="E8" s="132" t="s">
        <v>35</v>
      </c>
      <c r="F8" s="140" t="s">
        <v>133</v>
      </c>
      <c r="G8" s="143">
        <v>27916</v>
      </c>
      <c r="H8" s="146" t="s">
        <v>256</v>
      </c>
      <c r="I8" s="132" t="s">
        <v>148</v>
      </c>
      <c r="J8" s="132" t="s">
        <v>135</v>
      </c>
      <c r="K8" s="147" t="s">
        <v>130</v>
      </c>
      <c r="L8" s="147" t="s">
        <v>152</v>
      </c>
      <c r="M8" s="132" t="s">
        <v>250</v>
      </c>
      <c r="N8" s="132" t="s">
        <v>250</v>
      </c>
      <c r="O8" s="132" t="s">
        <v>142</v>
      </c>
    </row>
    <row r="9" spans="1:15" ht="16" thickBot="1" x14ac:dyDescent="0.3">
      <c r="A9" s="127">
        <v>4</v>
      </c>
      <c r="B9" s="127"/>
      <c r="C9" s="123" t="s">
        <v>238</v>
      </c>
      <c r="D9" s="132" t="s">
        <v>239</v>
      </c>
      <c r="E9" s="132" t="s">
        <v>201</v>
      </c>
      <c r="F9" s="140" t="s">
        <v>133</v>
      </c>
      <c r="G9" s="143">
        <v>30934</v>
      </c>
      <c r="H9" s="146">
        <v>40184</v>
      </c>
      <c r="I9" s="132" t="s">
        <v>150</v>
      </c>
      <c r="J9" s="132" t="s">
        <v>135</v>
      </c>
      <c r="K9" s="147" t="s">
        <v>130</v>
      </c>
      <c r="L9" s="147" t="s">
        <v>152</v>
      </c>
      <c r="M9" s="132" t="s">
        <v>250</v>
      </c>
      <c r="N9" s="132" t="s">
        <v>250</v>
      </c>
      <c r="O9" s="132" t="s">
        <v>143</v>
      </c>
    </row>
    <row r="10" spans="1:15" ht="15.5" x14ac:dyDescent="0.35">
      <c r="A10" s="127">
        <v>5</v>
      </c>
      <c r="B10" s="127"/>
      <c r="C10" s="124" t="s">
        <v>237</v>
      </c>
      <c r="D10" s="132" t="s">
        <v>145</v>
      </c>
      <c r="E10" s="132"/>
      <c r="F10" s="140" t="s">
        <v>138</v>
      </c>
      <c r="G10" s="144" t="s">
        <v>203</v>
      </c>
      <c r="H10" s="146">
        <v>32152</v>
      </c>
      <c r="I10" s="132" t="s">
        <v>247</v>
      </c>
      <c r="J10" s="132" t="s">
        <v>140</v>
      </c>
      <c r="K10" s="147" t="s">
        <v>130</v>
      </c>
      <c r="L10" s="147" t="s">
        <v>152</v>
      </c>
      <c r="M10" s="132" t="s">
        <v>251</v>
      </c>
      <c r="N10" s="132" t="s">
        <v>251</v>
      </c>
      <c r="O10" s="132" t="s">
        <v>143</v>
      </c>
    </row>
    <row r="11" spans="1:15" ht="15.5" x14ac:dyDescent="0.35">
      <c r="A11" s="127">
        <v>6</v>
      </c>
      <c r="B11" s="127"/>
      <c r="C11" s="4" t="s">
        <v>235</v>
      </c>
      <c r="D11" s="132" t="s">
        <v>236</v>
      </c>
      <c r="E11" s="132"/>
      <c r="F11" s="140" t="s">
        <v>138</v>
      </c>
      <c r="G11" s="145">
        <v>21159</v>
      </c>
      <c r="H11" s="146">
        <v>28864</v>
      </c>
      <c r="I11" s="132" t="s">
        <v>248</v>
      </c>
      <c r="J11" s="132" t="s">
        <v>135</v>
      </c>
      <c r="K11" s="147" t="s">
        <v>130</v>
      </c>
      <c r="L11" s="147" t="s">
        <v>152</v>
      </c>
      <c r="M11" s="132" t="s">
        <v>252</v>
      </c>
      <c r="N11" s="132" t="s">
        <v>252</v>
      </c>
      <c r="O11" s="132" t="s">
        <v>143</v>
      </c>
    </row>
    <row r="12" spans="1:15" ht="16" thickBot="1" x14ac:dyDescent="0.3">
      <c r="A12" s="127">
        <v>7</v>
      </c>
      <c r="B12" s="127"/>
      <c r="C12" s="123" t="s">
        <v>234</v>
      </c>
      <c r="D12" s="132" t="s">
        <v>146</v>
      </c>
      <c r="E12" s="132"/>
      <c r="F12" s="140" t="s">
        <v>133</v>
      </c>
      <c r="G12" s="143">
        <v>29897</v>
      </c>
      <c r="H12" s="146" t="s">
        <v>273</v>
      </c>
      <c r="I12" s="132" t="s">
        <v>150</v>
      </c>
      <c r="J12" s="132" t="s">
        <v>140</v>
      </c>
      <c r="K12" s="147" t="s">
        <v>130</v>
      </c>
      <c r="L12" s="147" t="s">
        <v>152</v>
      </c>
      <c r="M12" s="132" t="s">
        <v>253</v>
      </c>
      <c r="N12" s="132" t="s">
        <v>253</v>
      </c>
      <c r="O12" s="132" t="s">
        <v>143</v>
      </c>
    </row>
    <row r="13" spans="1:15" ht="16" thickBot="1" x14ac:dyDescent="0.3">
      <c r="A13" s="127">
        <v>8</v>
      </c>
      <c r="B13" s="127"/>
      <c r="C13" s="123" t="s">
        <v>233</v>
      </c>
      <c r="D13" s="132" t="s">
        <v>147</v>
      </c>
      <c r="E13" s="132"/>
      <c r="F13" s="140" t="s">
        <v>133</v>
      </c>
      <c r="G13" s="142" t="s">
        <v>204</v>
      </c>
      <c r="H13" s="146">
        <v>37998</v>
      </c>
      <c r="I13" s="132" t="s">
        <v>151</v>
      </c>
      <c r="J13" s="132" t="s">
        <v>135</v>
      </c>
      <c r="K13" s="147" t="s">
        <v>130</v>
      </c>
      <c r="L13" s="147" t="s">
        <v>152</v>
      </c>
      <c r="M13" s="132" t="s">
        <v>254</v>
      </c>
      <c r="N13" s="132" t="s">
        <v>254</v>
      </c>
      <c r="O13" s="132" t="s">
        <v>142</v>
      </c>
    </row>
    <row r="14" spans="1:15" ht="16" thickBot="1" x14ac:dyDescent="0.3">
      <c r="A14" s="127">
        <v>9</v>
      </c>
      <c r="B14" s="127"/>
      <c r="C14" s="123" t="s">
        <v>231</v>
      </c>
      <c r="D14" s="132" t="s">
        <v>232</v>
      </c>
      <c r="E14" s="132"/>
      <c r="F14" s="140" t="s">
        <v>133</v>
      </c>
      <c r="G14" s="142" t="s">
        <v>205</v>
      </c>
      <c r="H14" s="146" t="s">
        <v>261</v>
      </c>
      <c r="I14" s="132" t="s">
        <v>246</v>
      </c>
      <c r="J14" s="132" t="s">
        <v>135</v>
      </c>
      <c r="K14" s="147" t="s">
        <v>129</v>
      </c>
      <c r="L14" s="147" t="s">
        <v>152</v>
      </c>
      <c r="M14" s="132" t="s">
        <v>165</v>
      </c>
      <c r="N14" s="132"/>
      <c r="O14" s="132" t="s">
        <v>143</v>
      </c>
    </row>
    <row r="15" spans="1:15" ht="16" thickBot="1" x14ac:dyDescent="0.3">
      <c r="A15" s="127">
        <v>10</v>
      </c>
      <c r="B15" s="127"/>
      <c r="C15" s="123" t="s">
        <v>230</v>
      </c>
      <c r="D15" s="132" t="s">
        <v>211</v>
      </c>
      <c r="E15" s="132"/>
      <c r="F15" s="140" t="s">
        <v>138</v>
      </c>
      <c r="G15" s="138" t="s">
        <v>213</v>
      </c>
      <c r="H15" s="146" t="s">
        <v>259</v>
      </c>
      <c r="I15" s="132" t="s">
        <v>134</v>
      </c>
      <c r="J15" s="132" t="s">
        <v>135</v>
      </c>
      <c r="K15" s="147" t="s">
        <v>130</v>
      </c>
      <c r="L15" s="147" t="s">
        <v>152</v>
      </c>
      <c r="M15" s="132" t="s">
        <v>250</v>
      </c>
      <c r="N15" s="132" t="s">
        <v>250</v>
      </c>
      <c r="O15" s="132" t="s">
        <v>143</v>
      </c>
    </row>
    <row r="16" spans="1:15" ht="16" thickBot="1" x14ac:dyDescent="0.3">
      <c r="A16" s="127">
        <v>11</v>
      </c>
      <c r="B16" s="127"/>
      <c r="C16" s="123" t="s">
        <v>229</v>
      </c>
      <c r="D16" s="132" t="s">
        <v>212</v>
      </c>
      <c r="E16" s="132"/>
      <c r="F16" s="140" t="s">
        <v>133</v>
      </c>
      <c r="G16" s="138" t="s">
        <v>214</v>
      </c>
      <c r="H16" s="146">
        <v>39364</v>
      </c>
      <c r="I16" s="132" t="s">
        <v>148</v>
      </c>
      <c r="J16" s="132" t="s">
        <v>135</v>
      </c>
      <c r="K16" s="147" t="s">
        <v>130</v>
      </c>
      <c r="L16" s="147" t="s">
        <v>152</v>
      </c>
      <c r="M16" s="132" t="s">
        <v>250</v>
      </c>
      <c r="N16" s="132" t="s">
        <v>250</v>
      </c>
      <c r="O16" s="132" t="s">
        <v>142</v>
      </c>
    </row>
    <row r="17" spans="1:15" ht="16" thickBot="1" x14ac:dyDescent="0.4">
      <c r="A17" s="127">
        <v>12</v>
      </c>
      <c r="B17" s="127"/>
      <c r="C17" s="123" t="s">
        <v>227</v>
      </c>
      <c r="D17" s="132" t="s">
        <v>228</v>
      </c>
      <c r="E17" s="132"/>
      <c r="F17" s="140" t="s">
        <v>133</v>
      </c>
      <c r="G17" s="145">
        <v>31110</v>
      </c>
      <c r="H17" s="146">
        <v>43836</v>
      </c>
      <c r="I17" s="132" t="s">
        <v>154</v>
      </c>
      <c r="J17" s="132" t="s">
        <v>135</v>
      </c>
      <c r="K17" s="147" t="s">
        <v>130</v>
      </c>
      <c r="L17" s="147" t="s">
        <v>152</v>
      </c>
      <c r="M17" s="132" t="s">
        <v>250</v>
      </c>
      <c r="N17" s="132" t="s">
        <v>250</v>
      </c>
      <c r="O17" s="132" t="s">
        <v>143</v>
      </c>
    </row>
    <row r="18" spans="1:15" ht="16" thickBot="1" x14ac:dyDescent="0.3">
      <c r="A18" s="127">
        <v>13</v>
      </c>
      <c r="B18" s="127"/>
      <c r="C18" s="123" t="s">
        <v>226</v>
      </c>
      <c r="D18" s="132" t="s">
        <v>153</v>
      </c>
      <c r="E18" s="132"/>
      <c r="F18" s="140" t="s">
        <v>133</v>
      </c>
      <c r="G18" s="142" t="s">
        <v>206</v>
      </c>
      <c r="H18" s="146">
        <v>39455</v>
      </c>
      <c r="I18" s="132" t="s">
        <v>149</v>
      </c>
      <c r="J18" s="132" t="s">
        <v>140</v>
      </c>
      <c r="K18" s="147" t="s">
        <v>130</v>
      </c>
      <c r="L18" s="147" t="s">
        <v>152</v>
      </c>
      <c r="M18" s="132" t="s">
        <v>252</v>
      </c>
      <c r="N18" s="132" t="s">
        <v>252</v>
      </c>
      <c r="O18" s="132" t="s">
        <v>142</v>
      </c>
    </row>
    <row r="19" spans="1:15" ht="16" thickBot="1" x14ac:dyDescent="0.3">
      <c r="A19" s="127">
        <v>14</v>
      </c>
      <c r="B19" s="127"/>
      <c r="C19" s="123" t="s">
        <v>225</v>
      </c>
      <c r="D19" s="132" t="s">
        <v>153</v>
      </c>
      <c r="E19" s="132" t="s">
        <v>137</v>
      </c>
      <c r="F19" s="140" t="s">
        <v>133</v>
      </c>
      <c r="G19" s="143">
        <v>31024</v>
      </c>
      <c r="H19" s="146">
        <v>39912</v>
      </c>
      <c r="I19" s="132" t="s">
        <v>248</v>
      </c>
      <c r="J19" s="132" t="s">
        <v>135</v>
      </c>
      <c r="K19" s="147" t="s">
        <v>130</v>
      </c>
      <c r="L19" s="147" t="s">
        <v>152</v>
      </c>
      <c r="M19" s="132" t="s">
        <v>252</v>
      </c>
      <c r="N19" s="132" t="s">
        <v>252</v>
      </c>
      <c r="O19" s="132" t="s">
        <v>143</v>
      </c>
    </row>
    <row r="20" spans="1:15" ht="16" thickBot="1" x14ac:dyDescent="0.3">
      <c r="A20" s="127">
        <v>15</v>
      </c>
      <c r="B20" s="127"/>
      <c r="C20" s="123" t="s">
        <v>224</v>
      </c>
      <c r="D20" s="132" t="s">
        <v>153</v>
      </c>
      <c r="E20" s="132"/>
      <c r="F20" s="140" t="s">
        <v>138</v>
      </c>
      <c r="G20" s="143">
        <v>27920</v>
      </c>
      <c r="H20" s="146">
        <v>40672</v>
      </c>
      <c r="I20" s="132" t="s">
        <v>139</v>
      </c>
      <c r="J20" s="132" t="s">
        <v>140</v>
      </c>
      <c r="K20" s="147" t="s">
        <v>130</v>
      </c>
      <c r="L20" s="147" t="s">
        <v>152</v>
      </c>
      <c r="M20" s="132" t="s">
        <v>252</v>
      </c>
      <c r="N20" s="132" t="s">
        <v>252</v>
      </c>
      <c r="O20" s="132" t="s">
        <v>142</v>
      </c>
    </row>
    <row r="21" spans="1:15" ht="16" thickBot="1" x14ac:dyDescent="0.3">
      <c r="A21" s="127">
        <v>16</v>
      </c>
      <c r="B21" s="127"/>
      <c r="C21" s="123" t="s">
        <v>223</v>
      </c>
      <c r="D21" s="132" t="s">
        <v>244</v>
      </c>
      <c r="E21" s="132"/>
      <c r="F21" s="140" t="s">
        <v>133</v>
      </c>
      <c r="G21" s="142" t="s">
        <v>207</v>
      </c>
      <c r="H21" s="146" t="s">
        <v>260</v>
      </c>
      <c r="I21" s="132" t="s">
        <v>134</v>
      </c>
      <c r="J21" s="132" t="s">
        <v>135</v>
      </c>
      <c r="K21" s="147" t="s">
        <v>129</v>
      </c>
      <c r="L21" s="147" t="s">
        <v>152</v>
      </c>
      <c r="M21" s="132" t="s">
        <v>251</v>
      </c>
      <c r="N21" s="132"/>
      <c r="O21" s="132" t="s">
        <v>143</v>
      </c>
    </row>
    <row r="22" spans="1:15" ht="16" thickBot="1" x14ac:dyDescent="0.3">
      <c r="A22" s="127">
        <v>17</v>
      </c>
      <c r="B22" s="127"/>
      <c r="C22" s="123" t="s">
        <v>221</v>
      </c>
      <c r="D22" s="132" t="s">
        <v>222</v>
      </c>
      <c r="E22" s="132" t="s">
        <v>137</v>
      </c>
      <c r="F22" s="140" t="s">
        <v>133</v>
      </c>
      <c r="G22" s="142" t="s">
        <v>208</v>
      </c>
      <c r="H22" s="146" t="s">
        <v>272</v>
      </c>
      <c r="I22" s="132" t="s">
        <v>150</v>
      </c>
      <c r="J22" s="132" t="s">
        <v>140</v>
      </c>
      <c r="K22" s="147" t="s">
        <v>130</v>
      </c>
      <c r="L22" s="147" t="s">
        <v>152</v>
      </c>
      <c r="M22" s="132" t="s">
        <v>251</v>
      </c>
      <c r="N22" s="132" t="s">
        <v>251</v>
      </c>
      <c r="O22" s="132" t="s">
        <v>142</v>
      </c>
    </row>
    <row r="23" spans="1:15" ht="16" thickBot="1" x14ac:dyDescent="0.3">
      <c r="A23" s="127">
        <v>18</v>
      </c>
      <c r="B23" s="127"/>
      <c r="C23" s="123" t="s">
        <v>219</v>
      </c>
      <c r="D23" s="132" t="s">
        <v>220</v>
      </c>
      <c r="E23" s="132"/>
      <c r="F23" s="140" t="s">
        <v>133</v>
      </c>
      <c r="G23" s="142" t="s">
        <v>209</v>
      </c>
      <c r="H23" s="146">
        <v>41279</v>
      </c>
      <c r="I23" s="132" t="s">
        <v>245</v>
      </c>
      <c r="J23" s="132" t="s">
        <v>144</v>
      </c>
      <c r="K23" s="147" t="s">
        <v>129</v>
      </c>
      <c r="L23" s="147" t="s">
        <v>152</v>
      </c>
      <c r="M23" s="132" t="s">
        <v>249</v>
      </c>
      <c r="N23" s="132"/>
      <c r="O23" s="132" t="s">
        <v>143</v>
      </c>
    </row>
    <row r="24" spans="1:15" ht="16" thickBot="1" x14ac:dyDescent="0.3">
      <c r="A24" s="127">
        <v>19</v>
      </c>
      <c r="B24" s="127"/>
      <c r="C24" s="123" t="s">
        <v>217</v>
      </c>
      <c r="D24" s="132" t="s">
        <v>218</v>
      </c>
      <c r="E24" s="132"/>
      <c r="F24" s="140" t="s">
        <v>133</v>
      </c>
      <c r="G24" s="143">
        <v>31939</v>
      </c>
      <c r="H24" s="146">
        <v>40914</v>
      </c>
      <c r="I24" s="132" t="s">
        <v>246</v>
      </c>
      <c r="J24" s="132" t="s">
        <v>135</v>
      </c>
      <c r="K24" s="147" t="s">
        <v>129</v>
      </c>
      <c r="L24" s="147" t="s">
        <v>152</v>
      </c>
      <c r="M24" s="132" t="s">
        <v>249</v>
      </c>
      <c r="N24" s="132"/>
      <c r="O24" s="132" t="s">
        <v>143</v>
      </c>
    </row>
    <row r="25" spans="1:15" s="137" customFormat="1" ht="15.5" x14ac:dyDescent="0.25">
      <c r="A25" s="127">
        <v>20</v>
      </c>
      <c r="B25" s="127"/>
      <c r="C25" s="136" t="s">
        <v>215</v>
      </c>
      <c r="D25" s="132" t="s">
        <v>216</v>
      </c>
      <c r="E25" s="132"/>
      <c r="F25" s="140" t="s">
        <v>133</v>
      </c>
      <c r="G25" s="142" t="s">
        <v>210</v>
      </c>
      <c r="H25" s="146">
        <v>39455</v>
      </c>
      <c r="I25" s="132" t="s">
        <v>150</v>
      </c>
      <c r="J25" s="132" t="s">
        <v>140</v>
      </c>
      <c r="K25" s="147" t="s">
        <v>130</v>
      </c>
      <c r="L25" s="147" t="s">
        <v>152</v>
      </c>
      <c r="M25" s="132" t="s">
        <v>255</v>
      </c>
      <c r="N25" s="132" t="s">
        <v>255</v>
      </c>
      <c r="O25" s="132" t="s">
        <v>142</v>
      </c>
    </row>
    <row r="26" spans="1:15" s="130" customFormat="1" x14ac:dyDescent="0.25">
      <c r="A26" s="128"/>
      <c r="B26" s="128"/>
      <c r="C26" s="133"/>
      <c r="D26" s="133"/>
      <c r="E26" s="133"/>
      <c r="F26" s="133"/>
      <c r="G26" s="134"/>
      <c r="H26" s="135"/>
      <c r="I26" s="133"/>
      <c r="J26" s="133"/>
      <c r="K26" s="133"/>
      <c r="L26" s="133"/>
      <c r="M26" s="133"/>
      <c r="N26" s="133"/>
      <c r="O26" s="133"/>
    </row>
    <row r="27" spans="1:15" x14ac:dyDescent="0.25">
      <c r="A27" s="128"/>
      <c r="B27" s="128"/>
      <c r="J27" s="150" t="s">
        <v>271</v>
      </c>
    </row>
    <row r="28" spans="1:15" x14ac:dyDescent="0.25">
      <c r="A28" s="128"/>
      <c r="B28" s="128"/>
    </row>
    <row r="29" spans="1:15" x14ac:dyDescent="0.25">
      <c r="A29" s="128"/>
      <c r="B29" s="128"/>
    </row>
    <row r="30" spans="1:15" x14ac:dyDescent="0.25">
      <c r="A30" s="128"/>
      <c r="B30" s="128"/>
    </row>
    <row r="31" spans="1:15" x14ac:dyDescent="0.25">
      <c r="A31" s="128"/>
      <c r="B31" s="128"/>
    </row>
    <row r="32" spans="1:15" x14ac:dyDescent="0.25">
      <c r="A32" s="128"/>
      <c r="B32" s="128"/>
    </row>
    <row r="33" spans="1:10" x14ac:dyDescent="0.25">
      <c r="A33" s="128"/>
      <c r="B33" s="128"/>
      <c r="J33" s="150" t="s">
        <v>270</v>
      </c>
    </row>
    <row r="34" spans="1:10" x14ac:dyDescent="0.25">
      <c r="A34" s="128"/>
      <c r="B34" s="128"/>
    </row>
    <row r="35" spans="1:10" x14ac:dyDescent="0.25">
      <c r="A35" s="128"/>
      <c r="B35" s="128"/>
    </row>
    <row r="36" spans="1:10" x14ac:dyDescent="0.25">
      <c r="A36" s="128"/>
      <c r="B36" s="128"/>
    </row>
    <row r="37" spans="1:10" x14ac:dyDescent="0.25">
      <c r="A37" s="128"/>
      <c r="B37" s="128"/>
    </row>
    <row r="38" spans="1:10" x14ac:dyDescent="0.25">
      <c r="A38" s="128"/>
      <c r="B38" s="128"/>
    </row>
    <row r="39" spans="1:10" x14ac:dyDescent="0.25">
      <c r="A39" s="128"/>
      <c r="B39" s="128"/>
    </row>
    <row r="40" spans="1:10" x14ac:dyDescent="0.25">
      <c r="A40" s="128"/>
      <c r="B40" s="128"/>
    </row>
    <row r="41" spans="1:10" x14ac:dyDescent="0.25">
      <c r="A41" s="128"/>
      <c r="B41" s="128"/>
    </row>
    <row r="42" spans="1:10" x14ac:dyDescent="0.25">
      <c r="A42" s="128"/>
      <c r="B42" s="128"/>
    </row>
    <row r="43" spans="1:10" x14ac:dyDescent="0.25">
      <c r="A43" s="128"/>
      <c r="B43" s="128"/>
    </row>
    <row r="44" spans="1:10" x14ac:dyDescent="0.25">
      <c r="A44" s="128"/>
      <c r="B44" s="128"/>
    </row>
    <row r="45" spans="1:10" x14ac:dyDescent="0.25">
      <c r="A45" s="128"/>
      <c r="B45" s="128"/>
    </row>
    <row r="46" spans="1:10" x14ac:dyDescent="0.25">
      <c r="A46" s="128"/>
      <c r="B46" s="128"/>
    </row>
    <row r="47" spans="1:10" x14ac:dyDescent="0.25">
      <c r="A47" s="130"/>
    </row>
  </sheetData>
  <mergeCells count="13">
    <mergeCell ref="A1:O1"/>
    <mergeCell ref="I3:J3"/>
    <mergeCell ref="H3:H4"/>
    <mergeCell ref="G3:G4"/>
    <mergeCell ref="F3:F4"/>
    <mergeCell ref="E3:E4"/>
    <mergeCell ref="C3:C4"/>
    <mergeCell ref="D3:D4"/>
    <mergeCell ref="B3:B4"/>
    <mergeCell ref="A3:A4"/>
    <mergeCell ref="L3:N3"/>
    <mergeCell ref="K3:K4"/>
    <mergeCell ref="O3:O4"/>
  </mergeCells>
  <pageMargins left="0.70866141732283472" right="0.70866141732283472" top="0.74803149606299213" bottom="0.74803149606299213" header="0.31496062992125984" footer="0.31496062992125984"/>
  <pageSetup paperSize="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Phụ lục 1</vt:lpstr>
      <vt:lpstr>Phụ lục 2</vt:lpstr>
      <vt:lpstr>Phụ lục 3</vt:lpstr>
      <vt:lpstr>Phụ lục 4</vt:lpstr>
      <vt:lpstr>Phụ lục 5</vt:lpstr>
      <vt:lpstr>Lý lịch GV</vt:lpstr>
      <vt:lpstr>'Phụ lục 2'!Print_Titles</vt:lpstr>
    </vt:vector>
  </TitlesOfParts>
  <Company>minhtuan6990@gmail.com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PHAM DINH MANH</dc:creator>
  <cp:lastModifiedBy>LETHISAOCHI</cp:lastModifiedBy>
  <cp:lastPrinted>2021-11-23T08:40:16Z</cp:lastPrinted>
  <dcterms:created xsi:type="dcterms:W3CDTF">2018-12-20T01:33:25Z</dcterms:created>
  <dcterms:modified xsi:type="dcterms:W3CDTF">2025-09-23T09:31:05Z</dcterms:modified>
</cp:coreProperties>
</file>