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Minh chứng ngành LLPP\662x\6628\Bảng phân công giờ dạy\"/>
    </mc:Choice>
  </mc:AlternateContent>
  <xr:revisionPtr revIDLastSave="0" documentId="13_ncr:1_{C46A36EC-1D08-4962-AA0A-2818FEA006A1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H21" i="1"/>
  <c r="D21" i="1"/>
  <c r="O20" i="1"/>
  <c r="N20" i="1"/>
  <c r="M20" i="1"/>
  <c r="H20" i="1"/>
  <c r="D20" i="1"/>
  <c r="N19" i="1"/>
  <c r="H19" i="1"/>
  <c r="L19" i="1" s="1"/>
  <c r="D19" i="1"/>
  <c r="O18" i="1"/>
  <c r="N18" i="1"/>
  <c r="M18" i="1"/>
  <c r="H18" i="1"/>
  <c r="D18" i="1"/>
  <c r="O17" i="1"/>
  <c r="N17" i="1"/>
  <c r="M17" i="1"/>
  <c r="H17" i="1"/>
  <c r="D17" i="1"/>
  <c r="O16" i="1"/>
  <c r="N16" i="1"/>
  <c r="M16" i="1"/>
  <c r="H16" i="1"/>
  <c r="D16" i="1"/>
  <c r="O15" i="1"/>
  <c r="N15" i="1"/>
  <c r="M15" i="1"/>
  <c r="H15" i="1"/>
  <c r="D15" i="1"/>
  <c r="O14" i="1"/>
  <c r="N14" i="1"/>
  <c r="M14" i="1"/>
  <c r="H14" i="1"/>
  <c r="D14" i="1"/>
  <c r="O13" i="1"/>
  <c r="N13" i="1"/>
  <c r="M13" i="1"/>
  <c r="H13" i="1"/>
  <c r="L13" i="1" s="1"/>
  <c r="D13" i="1"/>
  <c r="O12" i="1"/>
  <c r="N12" i="1"/>
  <c r="M12" i="1"/>
  <c r="H12" i="1"/>
  <c r="D12" i="1"/>
  <c r="O11" i="1"/>
  <c r="N11" i="1"/>
  <c r="M11" i="1"/>
  <c r="H11" i="1"/>
  <c r="D11" i="1"/>
  <c r="O10" i="1"/>
  <c r="N10" i="1"/>
  <c r="M10" i="1"/>
  <c r="H10" i="1"/>
  <c r="D10" i="1"/>
  <c r="O9" i="1"/>
  <c r="N9" i="1"/>
  <c r="M9" i="1"/>
  <c r="H9" i="1"/>
  <c r="D9" i="1"/>
  <c r="K8" i="1"/>
  <c r="J8" i="1"/>
  <c r="I8" i="1"/>
  <c r="G8" i="1"/>
  <c r="F8" i="1"/>
  <c r="E8" i="1"/>
  <c r="L10" i="1" l="1"/>
  <c r="L18" i="1"/>
  <c r="L11" i="1"/>
  <c r="L16" i="1"/>
  <c r="L21" i="1"/>
  <c r="H8" i="1"/>
  <c r="L14" i="1"/>
  <c r="L12" i="1"/>
  <c r="D8" i="1"/>
  <c r="L17" i="1"/>
  <c r="M8" i="1"/>
  <c r="N8" i="1"/>
  <c r="L15" i="1"/>
  <c r="L20" i="1"/>
  <c r="O8" i="1"/>
  <c r="L9" i="1"/>
  <c r="L8" i="1" l="1"/>
</calcChain>
</file>

<file path=xl/sharedStrings.xml><?xml version="1.0" encoding="utf-8"?>
<sst xmlns="http://schemas.openxmlformats.org/spreadsheetml/2006/main" count="70" uniqueCount="53">
  <si>
    <t>TRƯỜNG ĐẠI HỌC VINH</t>
  </si>
  <si>
    <t>Biểu số 3</t>
  </si>
  <si>
    <t>TRƯỜNG SƯ PHẠM</t>
  </si>
  <si>
    <t>(Biểu dùng cho đơn vị đào tạo và đơn vị hành chính có giảng viên công tác tại đơn vị)</t>
  </si>
  <si>
    <t>Đơn vị tính: Tiết chuẩn</t>
  </si>
  <si>
    <t>STT</t>
  </si>
  <si>
    <t>Tổ bộ môn và họ tên giảng viên</t>
  </si>
  <si>
    <t>Chức danh</t>
  </si>
  <si>
    <t>Số giờ chuẩn theo định mức</t>
  </si>
  <si>
    <t>Số giờ chuẩn được miễn giảm</t>
  </si>
  <si>
    <t>Số giờ chuẩn còn phải đảm nhận</t>
  </si>
  <si>
    <t>Ghi chú 
(Về lý do giảm, tỷ lệ giảm, thời gian giảm, …)</t>
  </si>
  <si>
    <t>Cộng</t>
  </si>
  <si>
    <t>Giờ giảng dạy</t>
  </si>
  <si>
    <t>Giờ NCKH</t>
  </si>
  <si>
    <t>Giờ HĐCM khác</t>
  </si>
  <si>
    <t>THẨM ĐỊNH CỦA PHÒNG TCCB</t>
  </si>
  <si>
    <t>III</t>
  </si>
  <si>
    <t>Khoa Hoá học</t>
  </si>
  <si>
    <t>Phan Minh Huyền</t>
  </si>
  <si>
    <t>ThS. GV</t>
  </si>
  <si>
    <t>Giảm 70%-NCS</t>
  </si>
  <si>
    <t>Lê Đức Giang</t>
  </si>
  <si>
    <t>PGS.TS. GVCC</t>
  </si>
  <si>
    <t>Giảm 30%-TK</t>
  </si>
  <si>
    <t>Phan Thị Hồng Tuyết</t>
  </si>
  <si>
    <t>PGS.TS.GVCC</t>
  </si>
  <si>
    <t>Cao Cự Giác</t>
  </si>
  <si>
    <t>Giảm 20%- Phó TK</t>
  </si>
  <si>
    <t>Đinh Thị Trường Giang</t>
  </si>
  <si>
    <t>Đậu Xuân Đức</t>
  </si>
  <si>
    <t>Giảm 10% - Phó BT</t>
  </si>
  <si>
    <t>Nguyễn Thị Chung</t>
  </si>
  <si>
    <t>ThS.GVC</t>
  </si>
  <si>
    <t>Nguyễn Thị Diễm Hằng</t>
  </si>
  <si>
    <t>TS.GV</t>
  </si>
  <si>
    <t>Giảm 10% CTCĐ</t>
  </si>
  <si>
    <t>Nguyễn Hoàng Hào</t>
  </si>
  <si>
    <t>Giảm 15%-CVHT</t>
  </si>
  <si>
    <t>Phan Thị Thuỳ</t>
  </si>
  <si>
    <t>Giảm15% - TLĐT</t>
  </si>
  <si>
    <t>Đinh Thị Huyền Trang</t>
  </si>
  <si>
    <t>Trương Thị Bình Giang</t>
  </si>
  <si>
    <t>ThS.GV</t>
  </si>
  <si>
    <t>Nguyễn Thị Phương Thảo</t>
  </si>
  <si>
    <t>Giảm 35%- Bí thư đoàn trường</t>
  </si>
  <si>
    <t>Nguyễn Xuân Dũng</t>
  </si>
  <si>
    <t>Nghệ An, ngày      tháng 12 năm 2023</t>
  </si>
  <si>
    <t>Người lập biểu</t>
  </si>
  <si>
    <t>HIỆU TRƯỞNG</t>
  </si>
  <si>
    <t>(Ghi rõ họ, tên, SĐT người lập)</t>
  </si>
  <si>
    <t>PGS.TS. Lưu Tiến Hưng</t>
  </si>
  <si>
    <t>KẾ HOẠCH GIỜ GIẢNG DẠY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</si>
</sst>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name val="Calibri"/>
      <family val="2"/>
    </font>
    <font>
      <i/>
      <sz val="11"/>
      <color rgb="FF000000"/>
      <name val="Times New Roman"/>
      <family val="1"/>
    </font>
    <font>
      <sz val="12"/>
      <color rgb="FF000000"/>
      <name val="&quot;Times New Roman&quot;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2" borderId="0" xfId="0" applyFont="1" applyFill="1"/>
    <xf numFmtId="0" fontId="2" fillId="0" borderId="0" xfId="0" applyFont="1"/>
    <xf numFmtId="0" fontId="6" fillId="0" borderId="0" xfId="0" applyFont="1"/>
    <xf numFmtId="164" fontId="3" fillId="0" borderId="6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164" fontId="7" fillId="0" borderId="8" xfId="0" applyNumberFormat="1" applyFont="1" applyBorder="1" applyAlignment="1">
      <alignment horizontal="center"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3" fontId="7" fillId="0" borderId="11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 wrapText="1"/>
    </xf>
    <xf numFmtId="0" fontId="7" fillId="0" borderId="14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3" fontId="7" fillId="0" borderId="14" xfId="0" applyNumberFormat="1" applyFont="1" applyBorder="1" applyAlignment="1">
      <alignment horizontal="right"/>
    </xf>
    <xf numFmtId="0" fontId="8" fillId="0" borderId="15" xfId="0" applyFont="1" applyBorder="1"/>
    <xf numFmtId="0" fontId="7" fillId="0" borderId="15" xfId="0" applyFont="1" applyBorder="1" applyAlignment="1">
      <alignment horizontal="center"/>
    </xf>
    <xf numFmtId="165" fontId="7" fillId="0" borderId="14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 wrapText="1"/>
    </xf>
    <xf numFmtId="0" fontId="3" fillId="2" borderId="0" xfId="0" applyFont="1" applyFill="1" applyAlignment="1">
      <alignment vertical="top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7" fillId="0" borderId="14" xfId="0" applyFont="1" applyBorder="1"/>
    <xf numFmtId="165" fontId="3" fillId="0" borderId="9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center"/>
    </xf>
    <xf numFmtId="4" fontId="7" fillId="0" borderId="14" xfId="0" applyNumberFormat="1" applyFont="1" applyBorder="1" applyAlignment="1">
      <alignment horizontal="right"/>
    </xf>
    <xf numFmtId="9" fontId="7" fillId="0" borderId="15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vertical="top"/>
    </xf>
    <xf numFmtId="0" fontId="7" fillId="0" borderId="16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3" fontId="2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/>
    <xf numFmtId="164" fontId="3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164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4"/>
  <sheetViews>
    <sheetView tabSelected="1" topLeftCell="A7" workbookViewId="0">
      <selection activeCell="F8" sqref="F8"/>
    </sheetView>
  </sheetViews>
  <sheetFormatPr defaultColWidth="14.453125" defaultRowHeight="14.5"/>
  <cols>
    <col min="1" max="1" width="5.81640625" style="2" customWidth="1"/>
    <col min="2" max="2" width="32.81640625" style="2" customWidth="1"/>
    <col min="3" max="3" width="16.453125" style="2" customWidth="1"/>
    <col min="4" max="4" width="8.81640625" style="2" customWidth="1"/>
    <col min="5" max="5" width="7.453125" style="2" bestFit="1" customWidth="1"/>
    <col min="6" max="6" width="9.453125" style="2" customWidth="1"/>
    <col min="7" max="7" width="8.08984375" style="2" customWidth="1"/>
    <col min="8" max="8" width="7.54296875" style="2" customWidth="1"/>
    <col min="9" max="9" width="7.08984375" style="2" customWidth="1"/>
    <col min="10" max="10" width="7.54296875" style="2" customWidth="1"/>
    <col min="11" max="11" width="8.81640625" style="2" customWidth="1"/>
    <col min="12" max="12" width="7.81640625" style="2" customWidth="1"/>
    <col min="13" max="13" width="7.453125" style="2" customWidth="1"/>
    <col min="14" max="14" width="9.36328125" style="2" customWidth="1"/>
    <col min="15" max="15" width="9.08984375" style="2" customWidth="1"/>
    <col min="16" max="16" width="31" style="2" customWidth="1"/>
    <col min="17" max="17" width="30.453125" style="2" customWidth="1"/>
    <col min="18" max="26" width="8.81640625" style="2" customWidth="1"/>
    <col min="27" max="16384" width="14.453125" style="2"/>
  </cols>
  <sheetData>
    <row r="1" spans="1:26" ht="13.5" customHeight="1">
      <c r="A1" s="53" t="s">
        <v>0</v>
      </c>
      <c r="B1" s="40"/>
      <c r="C1" s="40"/>
      <c r="D1" s="41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3" t="s">
        <v>1</v>
      </c>
      <c r="Q1" s="4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42" t="s">
        <v>2</v>
      </c>
      <c r="B2" s="40"/>
      <c r="C2" s="40"/>
      <c r="D2" s="41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5"/>
      <c r="Q2" s="4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54" t="s">
        <v>52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>
      <c r="A4" s="55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4"/>
      <c r="R4" s="5"/>
      <c r="S4" s="5"/>
      <c r="T4" s="5"/>
      <c r="U4" s="5"/>
      <c r="V4" s="5"/>
      <c r="W4" s="5"/>
      <c r="X4" s="5"/>
      <c r="Y4" s="5"/>
      <c r="Z4" s="5"/>
    </row>
    <row r="5" spans="1:26" ht="13.5" customHeight="1" thickBot="1">
      <c r="A5" s="6"/>
      <c r="B5" s="6"/>
      <c r="C5" s="6"/>
      <c r="D5" s="6"/>
      <c r="E5" s="6"/>
      <c r="F5" s="6"/>
      <c r="G5" s="44" t="s">
        <v>4</v>
      </c>
      <c r="H5" s="40"/>
      <c r="I5" s="40"/>
      <c r="J5" s="40"/>
      <c r="K5" s="40"/>
      <c r="L5" s="40"/>
      <c r="M5" s="40"/>
      <c r="N5" s="40"/>
      <c r="O5" s="40"/>
      <c r="P5" s="40"/>
      <c r="Q5" s="4"/>
      <c r="R5" s="5"/>
      <c r="S5" s="5"/>
      <c r="T5" s="5"/>
      <c r="U5" s="5"/>
      <c r="V5" s="5"/>
      <c r="W5" s="5"/>
      <c r="X5" s="5"/>
      <c r="Y5" s="5"/>
      <c r="Z5" s="5"/>
    </row>
    <row r="6" spans="1:26" ht="29.25" customHeight="1">
      <c r="A6" s="45" t="s">
        <v>5</v>
      </c>
      <c r="B6" s="47" t="s">
        <v>6</v>
      </c>
      <c r="C6" s="47" t="s">
        <v>7</v>
      </c>
      <c r="D6" s="49" t="s">
        <v>8</v>
      </c>
      <c r="E6" s="50"/>
      <c r="F6" s="50"/>
      <c r="G6" s="51"/>
      <c r="H6" s="49" t="s">
        <v>9</v>
      </c>
      <c r="I6" s="50"/>
      <c r="J6" s="50"/>
      <c r="K6" s="51"/>
      <c r="L6" s="49" t="s">
        <v>10</v>
      </c>
      <c r="M6" s="50"/>
      <c r="N6" s="50"/>
      <c r="O6" s="51"/>
      <c r="P6" s="52" t="s">
        <v>11</v>
      </c>
      <c r="Q6" s="4"/>
      <c r="R6" s="5"/>
      <c r="S6" s="5"/>
      <c r="T6" s="5"/>
      <c r="U6" s="5"/>
      <c r="V6" s="5"/>
      <c r="W6" s="5"/>
      <c r="X6" s="5"/>
      <c r="Y6" s="5"/>
      <c r="Z6" s="5"/>
    </row>
    <row r="7" spans="1:26" ht="49.5" customHeight="1">
      <c r="A7" s="46"/>
      <c r="B7" s="48"/>
      <c r="C7" s="48"/>
      <c r="D7" s="7" t="s">
        <v>12</v>
      </c>
      <c r="E7" s="7" t="s">
        <v>13</v>
      </c>
      <c r="F7" s="7" t="s">
        <v>14</v>
      </c>
      <c r="G7" s="7" t="s">
        <v>15</v>
      </c>
      <c r="H7" s="7" t="s">
        <v>12</v>
      </c>
      <c r="I7" s="7" t="s">
        <v>13</v>
      </c>
      <c r="J7" s="7" t="s">
        <v>14</v>
      </c>
      <c r="K7" s="7" t="s">
        <v>15</v>
      </c>
      <c r="L7" s="7" t="s">
        <v>12</v>
      </c>
      <c r="M7" s="7" t="s">
        <v>13</v>
      </c>
      <c r="N7" s="7" t="s">
        <v>14</v>
      </c>
      <c r="O7" s="7" t="s">
        <v>15</v>
      </c>
      <c r="P7" s="48"/>
      <c r="Q7" s="4" t="s">
        <v>16</v>
      </c>
      <c r="R7" s="5"/>
      <c r="S7" s="5"/>
      <c r="T7" s="5"/>
      <c r="U7" s="5"/>
      <c r="V7" s="5"/>
      <c r="W7" s="5"/>
      <c r="X7" s="5"/>
      <c r="Y7" s="5"/>
      <c r="Z7" s="5"/>
    </row>
    <row r="8" spans="1:26" ht="19.5" customHeight="1">
      <c r="A8" s="25" t="s">
        <v>17</v>
      </c>
      <c r="B8" s="8" t="s">
        <v>18</v>
      </c>
      <c r="C8" s="26"/>
      <c r="D8" s="29">
        <f t="shared" ref="D8:L8" si="0">SUM(D9:D21)</f>
        <v>8450</v>
      </c>
      <c r="E8" s="29">
        <f t="shared" si="0"/>
        <v>2600</v>
      </c>
      <c r="F8" s="29">
        <f t="shared" si="0"/>
        <v>3625</v>
      </c>
      <c r="G8" s="29">
        <f t="shared" si="0"/>
        <v>2225</v>
      </c>
      <c r="H8" s="29">
        <f t="shared" si="0"/>
        <v>1117.75</v>
      </c>
      <c r="I8" s="29">
        <f t="shared" si="0"/>
        <v>450</v>
      </c>
      <c r="J8" s="29">
        <f t="shared" si="0"/>
        <v>447.25</v>
      </c>
      <c r="K8" s="29">
        <f t="shared" si="0"/>
        <v>220.5</v>
      </c>
      <c r="L8" s="29">
        <f t="shared" si="0"/>
        <v>7332.25</v>
      </c>
      <c r="M8" s="29">
        <f t="shared" ref="M8:O9" si="1">E8-I8</f>
        <v>2150</v>
      </c>
      <c r="N8" s="29">
        <f t="shared" si="1"/>
        <v>3177.75</v>
      </c>
      <c r="O8" s="29">
        <f t="shared" si="1"/>
        <v>2004.5</v>
      </c>
      <c r="P8" s="27"/>
      <c r="Q8" s="24"/>
      <c r="R8" s="9"/>
      <c r="S8" s="9"/>
      <c r="T8" s="9"/>
      <c r="U8" s="9"/>
      <c r="V8" s="19"/>
      <c r="W8" s="9"/>
      <c r="X8" s="9"/>
      <c r="Y8" s="9"/>
      <c r="Z8" s="9"/>
    </row>
    <row r="9" spans="1:26" ht="19.5" customHeight="1">
      <c r="A9" s="10">
        <v>1</v>
      </c>
      <c r="B9" s="11" t="s">
        <v>19</v>
      </c>
      <c r="C9" s="12" t="s">
        <v>20</v>
      </c>
      <c r="D9" s="13">
        <f t="shared" ref="D9:D21" si="2">E9+F9+G9</f>
        <v>650</v>
      </c>
      <c r="E9" s="13">
        <v>200</v>
      </c>
      <c r="F9" s="13">
        <v>235</v>
      </c>
      <c r="G9" s="13">
        <v>215</v>
      </c>
      <c r="H9" s="13">
        <f t="shared" ref="H9:H21" si="3">SUM(I9+J9+K9)</f>
        <v>290.5</v>
      </c>
      <c r="I9" s="13">
        <v>140</v>
      </c>
      <c r="J9" s="13">
        <v>0</v>
      </c>
      <c r="K9" s="14">
        <v>150.5</v>
      </c>
      <c r="L9" s="13">
        <f>D9-H9</f>
        <v>359.5</v>
      </c>
      <c r="M9" s="13">
        <f t="shared" si="1"/>
        <v>60</v>
      </c>
      <c r="N9" s="13">
        <f t="shared" si="1"/>
        <v>235</v>
      </c>
      <c r="O9" s="13">
        <f t="shared" si="1"/>
        <v>64.5</v>
      </c>
      <c r="P9" s="15" t="s">
        <v>21</v>
      </c>
      <c r="Q9" s="24"/>
      <c r="R9" s="9"/>
      <c r="S9" s="9"/>
      <c r="T9" s="9"/>
      <c r="U9" s="9"/>
      <c r="V9" s="19"/>
      <c r="W9" s="9"/>
      <c r="X9" s="9"/>
      <c r="Y9" s="9"/>
      <c r="Z9" s="9"/>
    </row>
    <row r="10" spans="1:26" ht="19.5" customHeight="1">
      <c r="A10" s="16">
        <v>2</v>
      </c>
      <c r="B10" s="17" t="s">
        <v>22</v>
      </c>
      <c r="C10" s="18" t="s">
        <v>23</v>
      </c>
      <c r="D10" s="19">
        <f t="shared" si="2"/>
        <v>650</v>
      </c>
      <c r="E10" s="19">
        <v>200</v>
      </c>
      <c r="F10" s="19">
        <v>350</v>
      </c>
      <c r="G10" s="19">
        <v>100</v>
      </c>
      <c r="H10" s="19">
        <f t="shared" si="3"/>
        <v>195</v>
      </c>
      <c r="I10" s="19">
        <v>60</v>
      </c>
      <c r="J10" s="19">
        <v>105</v>
      </c>
      <c r="K10" s="19">
        <v>30</v>
      </c>
      <c r="L10" s="19">
        <f t="shared" ref="L10:O18" si="4">D10-H10</f>
        <v>455</v>
      </c>
      <c r="M10" s="19">
        <f t="shared" si="4"/>
        <v>140</v>
      </c>
      <c r="N10" s="19">
        <f t="shared" si="4"/>
        <v>245</v>
      </c>
      <c r="O10" s="19">
        <f t="shared" si="4"/>
        <v>70</v>
      </c>
      <c r="P10" s="21" t="s">
        <v>24</v>
      </c>
      <c r="Q10" s="24"/>
      <c r="R10" s="9"/>
      <c r="S10" s="9"/>
      <c r="T10" s="9"/>
      <c r="U10" s="9"/>
      <c r="V10" s="22"/>
      <c r="W10" s="9"/>
      <c r="X10" s="9"/>
      <c r="Y10" s="9"/>
      <c r="Z10" s="9"/>
    </row>
    <row r="11" spans="1:26" ht="19.5" customHeight="1">
      <c r="A11" s="16">
        <v>3</v>
      </c>
      <c r="B11" s="17" t="s">
        <v>25</v>
      </c>
      <c r="C11" s="18" t="s">
        <v>26</v>
      </c>
      <c r="D11" s="19">
        <f t="shared" si="2"/>
        <v>650</v>
      </c>
      <c r="E11" s="19">
        <v>200</v>
      </c>
      <c r="F11" s="19">
        <v>350</v>
      </c>
      <c r="G11" s="19">
        <v>100</v>
      </c>
      <c r="H11" s="19">
        <f t="shared" si="3"/>
        <v>0</v>
      </c>
      <c r="I11" s="19">
        <v>0</v>
      </c>
      <c r="J11" s="19">
        <v>0</v>
      </c>
      <c r="K11" s="19">
        <v>0</v>
      </c>
      <c r="L11" s="19">
        <f t="shared" si="4"/>
        <v>650</v>
      </c>
      <c r="M11" s="19">
        <f t="shared" si="4"/>
        <v>200</v>
      </c>
      <c r="N11" s="19">
        <f t="shared" si="4"/>
        <v>350</v>
      </c>
      <c r="O11" s="19">
        <f t="shared" si="4"/>
        <v>100</v>
      </c>
      <c r="P11" s="20"/>
      <c r="Q11" s="24"/>
      <c r="R11" s="9"/>
      <c r="S11" s="9"/>
      <c r="T11" s="9"/>
      <c r="U11" s="9"/>
      <c r="V11" s="19"/>
      <c r="W11" s="9"/>
      <c r="X11" s="9"/>
      <c r="Y11" s="9"/>
      <c r="Z11" s="9"/>
    </row>
    <row r="12" spans="1:26" ht="19.5" customHeight="1">
      <c r="A12" s="16">
        <v>4</v>
      </c>
      <c r="B12" s="28" t="s">
        <v>27</v>
      </c>
      <c r="C12" s="18" t="s">
        <v>26</v>
      </c>
      <c r="D12" s="19">
        <f t="shared" si="2"/>
        <v>650</v>
      </c>
      <c r="E12" s="19">
        <v>200</v>
      </c>
      <c r="F12" s="19">
        <v>350</v>
      </c>
      <c r="G12" s="19">
        <v>100</v>
      </c>
      <c r="H12" s="19">
        <f t="shared" si="3"/>
        <v>130</v>
      </c>
      <c r="I12" s="19">
        <v>40</v>
      </c>
      <c r="J12" s="19">
        <v>70</v>
      </c>
      <c r="K12" s="19">
        <v>20</v>
      </c>
      <c r="L12" s="19">
        <f t="shared" si="4"/>
        <v>520</v>
      </c>
      <c r="M12" s="19">
        <f t="shared" si="4"/>
        <v>160</v>
      </c>
      <c r="N12" s="19">
        <f t="shared" si="4"/>
        <v>280</v>
      </c>
      <c r="O12" s="19">
        <f t="shared" si="4"/>
        <v>80</v>
      </c>
      <c r="P12" s="21" t="s">
        <v>28</v>
      </c>
      <c r="Q12" s="24"/>
      <c r="R12" s="9"/>
      <c r="S12" s="9"/>
      <c r="T12" s="9"/>
      <c r="U12" s="9"/>
      <c r="V12" s="22"/>
      <c r="W12" s="9"/>
      <c r="X12" s="9"/>
      <c r="Y12" s="9"/>
      <c r="Z12" s="9"/>
    </row>
    <row r="13" spans="1:26" ht="19.5" customHeight="1">
      <c r="A13" s="16">
        <v>5</v>
      </c>
      <c r="B13" s="28" t="s">
        <v>29</v>
      </c>
      <c r="C13" s="18" t="s">
        <v>26</v>
      </c>
      <c r="D13" s="19">
        <f t="shared" si="2"/>
        <v>650</v>
      </c>
      <c r="E13" s="19">
        <v>200</v>
      </c>
      <c r="F13" s="19">
        <v>350</v>
      </c>
      <c r="G13" s="19">
        <v>100</v>
      </c>
      <c r="H13" s="19">
        <f t="shared" si="3"/>
        <v>130</v>
      </c>
      <c r="I13" s="19">
        <v>40</v>
      </c>
      <c r="J13" s="19">
        <v>70</v>
      </c>
      <c r="K13" s="19">
        <v>20</v>
      </c>
      <c r="L13" s="19">
        <f t="shared" si="4"/>
        <v>520</v>
      </c>
      <c r="M13" s="19">
        <f t="shared" si="4"/>
        <v>160</v>
      </c>
      <c r="N13" s="19">
        <f t="shared" si="4"/>
        <v>280</v>
      </c>
      <c r="O13" s="19">
        <f t="shared" si="4"/>
        <v>80</v>
      </c>
      <c r="P13" s="21" t="s">
        <v>28</v>
      </c>
      <c r="Q13" s="24"/>
      <c r="R13" s="9"/>
      <c r="S13" s="9"/>
      <c r="T13" s="9"/>
      <c r="U13" s="9"/>
      <c r="V13" s="19"/>
      <c r="W13" s="9"/>
      <c r="X13" s="9"/>
      <c r="Y13" s="9"/>
      <c r="Z13" s="9"/>
    </row>
    <row r="14" spans="1:26" ht="19.5" customHeight="1">
      <c r="A14" s="16">
        <v>6</v>
      </c>
      <c r="B14" s="28" t="s">
        <v>30</v>
      </c>
      <c r="C14" s="18" t="s">
        <v>26</v>
      </c>
      <c r="D14" s="19">
        <f t="shared" si="2"/>
        <v>650</v>
      </c>
      <c r="E14" s="19">
        <v>200</v>
      </c>
      <c r="F14" s="19">
        <v>295</v>
      </c>
      <c r="G14" s="19">
        <v>155</v>
      </c>
      <c r="H14" s="22">
        <f t="shared" si="3"/>
        <v>49.5</v>
      </c>
      <c r="I14" s="19">
        <v>20</v>
      </c>
      <c r="J14" s="22">
        <v>29.5</v>
      </c>
      <c r="K14" s="19">
        <v>0</v>
      </c>
      <c r="L14" s="22">
        <f t="shared" si="4"/>
        <v>600.5</v>
      </c>
      <c r="M14" s="22">
        <f t="shared" si="4"/>
        <v>180</v>
      </c>
      <c r="N14" s="22">
        <f t="shared" si="4"/>
        <v>265.5</v>
      </c>
      <c r="O14" s="19">
        <f t="shared" si="4"/>
        <v>155</v>
      </c>
      <c r="P14" s="30" t="s">
        <v>31</v>
      </c>
      <c r="Q14" s="24"/>
      <c r="R14" s="9"/>
      <c r="S14" s="9"/>
      <c r="T14" s="9"/>
      <c r="U14" s="9"/>
      <c r="V14" s="19"/>
      <c r="W14" s="9"/>
      <c r="X14" s="9"/>
      <c r="Y14" s="9"/>
      <c r="Z14" s="9"/>
    </row>
    <row r="15" spans="1:26" ht="19.5" customHeight="1">
      <c r="A15" s="16">
        <v>7</v>
      </c>
      <c r="B15" s="28" t="s">
        <v>32</v>
      </c>
      <c r="C15" s="18" t="s">
        <v>33</v>
      </c>
      <c r="D15" s="19">
        <f t="shared" si="2"/>
        <v>650</v>
      </c>
      <c r="E15" s="19">
        <v>200</v>
      </c>
      <c r="F15" s="19">
        <v>295</v>
      </c>
      <c r="G15" s="19">
        <v>155</v>
      </c>
      <c r="H15" s="19">
        <f t="shared" si="3"/>
        <v>0</v>
      </c>
      <c r="I15" s="19">
        <v>0</v>
      </c>
      <c r="J15" s="19">
        <v>0</v>
      </c>
      <c r="K15" s="19">
        <v>0</v>
      </c>
      <c r="L15" s="19">
        <f t="shared" si="4"/>
        <v>650</v>
      </c>
      <c r="M15" s="19">
        <f t="shared" si="4"/>
        <v>200</v>
      </c>
      <c r="N15" s="19">
        <f t="shared" si="4"/>
        <v>295</v>
      </c>
      <c r="O15" s="19">
        <f t="shared" si="4"/>
        <v>155</v>
      </c>
      <c r="P15" s="20"/>
      <c r="Q15" s="24"/>
      <c r="R15" s="9"/>
      <c r="S15" s="9"/>
      <c r="T15" s="9"/>
      <c r="U15" s="9"/>
      <c r="V15" s="19"/>
      <c r="W15" s="9"/>
      <c r="X15" s="9"/>
      <c r="Y15" s="9"/>
      <c r="Z15" s="9"/>
    </row>
    <row r="16" spans="1:26" ht="19.5" customHeight="1">
      <c r="A16" s="16">
        <v>8</v>
      </c>
      <c r="B16" s="28" t="s">
        <v>34</v>
      </c>
      <c r="C16" s="18" t="s">
        <v>35</v>
      </c>
      <c r="D16" s="19">
        <f t="shared" si="2"/>
        <v>650</v>
      </c>
      <c r="E16" s="19">
        <v>200</v>
      </c>
      <c r="F16" s="19">
        <v>235</v>
      </c>
      <c r="G16" s="19">
        <v>215</v>
      </c>
      <c r="H16" s="22">
        <f t="shared" si="3"/>
        <v>43.5</v>
      </c>
      <c r="I16" s="19">
        <v>20</v>
      </c>
      <c r="J16" s="22">
        <v>23.5</v>
      </c>
      <c r="K16" s="19">
        <v>0</v>
      </c>
      <c r="L16" s="22">
        <f t="shared" si="4"/>
        <v>606.5</v>
      </c>
      <c r="M16" s="22">
        <f t="shared" si="4"/>
        <v>180</v>
      </c>
      <c r="N16" s="22">
        <f t="shared" si="4"/>
        <v>211.5</v>
      </c>
      <c r="O16" s="19">
        <f t="shared" si="4"/>
        <v>215</v>
      </c>
      <c r="P16" s="21" t="s">
        <v>36</v>
      </c>
      <c r="Q16" s="24"/>
      <c r="R16" s="9"/>
      <c r="S16" s="9"/>
      <c r="T16" s="9"/>
      <c r="U16" s="9"/>
      <c r="V16" s="19"/>
      <c r="W16" s="9"/>
      <c r="X16" s="9"/>
      <c r="Y16" s="9"/>
      <c r="Z16" s="9"/>
    </row>
    <row r="17" spans="1:26" ht="19.5" customHeight="1">
      <c r="A17" s="16">
        <v>9</v>
      </c>
      <c r="B17" s="28" t="s">
        <v>37</v>
      </c>
      <c r="C17" s="18" t="s">
        <v>35</v>
      </c>
      <c r="D17" s="19">
        <f t="shared" si="2"/>
        <v>650</v>
      </c>
      <c r="E17" s="19">
        <v>200</v>
      </c>
      <c r="F17" s="19">
        <v>235</v>
      </c>
      <c r="G17" s="19">
        <v>215</v>
      </c>
      <c r="H17" s="31">
        <f t="shared" si="3"/>
        <v>65.25</v>
      </c>
      <c r="I17" s="19">
        <v>30</v>
      </c>
      <c r="J17" s="31">
        <v>35.25</v>
      </c>
      <c r="K17" s="19">
        <v>0</v>
      </c>
      <c r="L17" s="31">
        <f t="shared" si="4"/>
        <v>584.75</v>
      </c>
      <c r="M17" s="19">
        <f t="shared" si="4"/>
        <v>170</v>
      </c>
      <c r="N17" s="31">
        <f t="shared" si="4"/>
        <v>199.75</v>
      </c>
      <c r="O17" s="19">
        <f t="shared" si="4"/>
        <v>215</v>
      </c>
      <c r="P17" s="21" t="s">
        <v>38</v>
      </c>
      <c r="Q17" s="24"/>
      <c r="R17" s="9"/>
      <c r="S17" s="9"/>
      <c r="T17" s="9"/>
      <c r="U17" s="9"/>
      <c r="V17" s="19"/>
      <c r="W17" s="9"/>
      <c r="X17" s="9"/>
      <c r="Y17" s="9"/>
      <c r="Z17" s="9"/>
    </row>
    <row r="18" spans="1:26" ht="19.5" customHeight="1">
      <c r="A18" s="16">
        <v>10</v>
      </c>
      <c r="B18" s="28" t="s">
        <v>39</v>
      </c>
      <c r="C18" s="18" t="s">
        <v>35</v>
      </c>
      <c r="D18" s="19">
        <f t="shared" si="2"/>
        <v>650</v>
      </c>
      <c r="E18" s="19">
        <v>200</v>
      </c>
      <c r="F18" s="19">
        <v>235</v>
      </c>
      <c r="G18" s="19">
        <v>215</v>
      </c>
      <c r="H18" s="31">
        <f t="shared" si="3"/>
        <v>65.25</v>
      </c>
      <c r="I18" s="19">
        <v>30</v>
      </c>
      <c r="J18" s="31">
        <v>35.25</v>
      </c>
      <c r="K18" s="19">
        <v>0</v>
      </c>
      <c r="L18" s="31">
        <f t="shared" si="4"/>
        <v>584.75</v>
      </c>
      <c r="M18" s="19">
        <f t="shared" si="4"/>
        <v>170</v>
      </c>
      <c r="N18" s="31">
        <f t="shared" si="4"/>
        <v>199.75</v>
      </c>
      <c r="O18" s="19">
        <f t="shared" si="4"/>
        <v>215</v>
      </c>
      <c r="P18" s="32" t="s">
        <v>40</v>
      </c>
      <c r="Q18" s="24"/>
      <c r="R18" s="9"/>
      <c r="S18" s="9"/>
      <c r="T18" s="9"/>
      <c r="U18" s="9"/>
      <c r="V18" s="33"/>
      <c r="W18" s="9"/>
      <c r="X18" s="9"/>
      <c r="Y18" s="9"/>
      <c r="Z18" s="9"/>
    </row>
    <row r="19" spans="1:26" ht="19.5" customHeight="1">
      <c r="A19" s="16">
        <v>11</v>
      </c>
      <c r="B19" s="28" t="s">
        <v>41</v>
      </c>
      <c r="C19" s="18" t="s">
        <v>35</v>
      </c>
      <c r="D19" s="19">
        <f t="shared" si="2"/>
        <v>650</v>
      </c>
      <c r="E19" s="19">
        <v>200</v>
      </c>
      <c r="F19" s="19">
        <v>235</v>
      </c>
      <c r="G19" s="19">
        <v>215</v>
      </c>
      <c r="H19" s="19">
        <f t="shared" si="3"/>
        <v>0</v>
      </c>
      <c r="I19" s="19">
        <v>0</v>
      </c>
      <c r="J19" s="19">
        <v>0</v>
      </c>
      <c r="K19" s="19">
        <v>0</v>
      </c>
      <c r="L19" s="19">
        <f>D19-H19</f>
        <v>650</v>
      </c>
      <c r="M19" s="19">
        <v>0</v>
      </c>
      <c r="N19" s="19">
        <f>F19-J19</f>
        <v>235</v>
      </c>
      <c r="O19" s="19">
        <v>0</v>
      </c>
      <c r="P19" s="20"/>
      <c r="Q19" s="24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>
      <c r="A20" s="16">
        <v>12</v>
      </c>
      <c r="B20" s="17" t="s">
        <v>42</v>
      </c>
      <c r="C20" s="18" t="s">
        <v>43</v>
      </c>
      <c r="D20" s="19">
        <f t="shared" si="2"/>
        <v>650</v>
      </c>
      <c r="E20" s="19">
        <v>200</v>
      </c>
      <c r="F20" s="19">
        <v>235</v>
      </c>
      <c r="G20" s="19">
        <v>215</v>
      </c>
      <c r="H20" s="19">
        <f t="shared" si="3"/>
        <v>0</v>
      </c>
      <c r="I20" s="19">
        <v>0</v>
      </c>
      <c r="J20" s="19">
        <v>0</v>
      </c>
      <c r="K20" s="19">
        <v>0</v>
      </c>
      <c r="L20" s="19">
        <f t="shared" ref="L20:L21" si="5">SUM(M20:O20)</f>
        <v>650</v>
      </c>
      <c r="M20" s="19">
        <f t="shared" ref="M20:O21" si="6">E20-I20</f>
        <v>200</v>
      </c>
      <c r="N20" s="19">
        <f t="shared" si="6"/>
        <v>235</v>
      </c>
      <c r="O20" s="19">
        <f t="shared" si="6"/>
        <v>215</v>
      </c>
      <c r="P20" s="20"/>
      <c r="Q20" s="24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>
      <c r="A21" s="16">
        <v>13</v>
      </c>
      <c r="B21" s="17" t="s">
        <v>44</v>
      </c>
      <c r="C21" s="18" t="s">
        <v>43</v>
      </c>
      <c r="D21" s="19">
        <f t="shared" si="2"/>
        <v>650</v>
      </c>
      <c r="E21" s="19">
        <v>200</v>
      </c>
      <c r="F21" s="19">
        <v>225</v>
      </c>
      <c r="G21" s="19">
        <v>225</v>
      </c>
      <c r="H21" s="31">
        <f t="shared" si="3"/>
        <v>148.75</v>
      </c>
      <c r="I21" s="19">
        <v>70</v>
      </c>
      <c r="J21" s="31">
        <v>78.75</v>
      </c>
      <c r="K21" s="19">
        <v>0</v>
      </c>
      <c r="L21" s="31">
        <f t="shared" si="5"/>
        <v>501.25</v>
      </c>
      <c r="M21" s="19">
        <f t="shared" si="6"/>
        <v>130</v>
      </c>
      <c r="N21" s="31">
        <f t="shared" si="6"/>
        <v>146.25</v>
      </c>
      <c r="O21" s="19">
        <f t="shared" si="6"/>
        <v>225</v>
      </c>
      <c r="P21" s="23" t="s">
        <v>45</v>
      </c>
      <c r="Q21" s="24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>
      <c r="A22" s="16">
        <v>14</v>
      </c>
      <c r="B22" s="17" t="s">
        <v>46</v>
      </c>
      <c r="C22" s="18" t="s">
        <v>26</v>
      </c>
      <c r="D22" s="19"/>
      <c r="E22" s="19"/>
      <c r="F22" s="19"/>
      <c r="G22" s="19"/>
      <c r="H22" s="31"/>
      <c r="I22" s="19"/>
      <c r="J22" s="31"/>
      <c r="K22" s="19"/>
      <c r="L22" s="31"/>
      <c r="M22" s="19"/>
      <c r="N22" s="31"/>
      <c r="O22" s="19"/>
      <c r="P22" s="34"/>
      <c r="Q22" s="24"/>
      <c r="R22" s="9"/>
      <c r="S22" s="9"/>
      <c r="T22" s="9"/>
      <c r="U22" s="9"/>
      <c r="V22" s="9"/>
      <c r="W22" s="9"/>
      <c r="X22" s="9"/>
      <c r="Y22" s="9"/>
      <c r="Z22" s="9"/>
    </row>
    <row r="23" spans="1:26" ht="13.5" customHeight="1">
      <c r="A23" s="1"/>
      <c r="B23" s="35"/>
      <c r="C23" s="3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4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>
      <c r="A24" s="1"/>
      <c r="B24" s="36"/>
      <c r="C24" s="35"/>
      <c r="D24" s="5"/>
      <c r="E24" s="37"/>
      <c r="F24" s="37"/>
      <c r="G24" s="37"/>
      <c r="H24" s="37"/>
      <c r="I24" s="37"/>
      <c r="J24" s="37"/>
      <c r="K24" s="37"/>
      <c r="L24" s="37"/>
      <c r="M24" s="39" t="s">
        <v>47</v>
      </c>
      <c r="N24" s="40"/>
      <c r="O24" s="40"/>
      <c r="P24" s="40"/>
      <c r="Q24" s="4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>
      <c r="A25" s="1"/>
      <c r="B25" s="41" t="s">
        <v>48</v>
      </c>
      <c r="C25" s="40"/>
      <c r="D25" s="5"/>
      <c r="E25" s="5"/>
      <c r="F25" s="5"/>
      <c r="G25" s="5"/>
      <c r="H25" s="5"/>
      <c r="I25" s="5"/>
      <c r="J25" s="5"/>
      <c r="K25" s="5"/>
      <c r="L25" s="5"/>
      <c r="M25" s="42" t="s">
        <v>49</v>
      </c>
      <c r="N25" s="40"/>
      <c r="O25" s="40"/>
      <c r="P25" s="40"/>
      <c r="Q25" s="4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>
      <c r="A26" s="1"/>
      <c r="B26" s="43" t="s">
        <v>50</v>
      </c>
      <c r="C26" s="4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4"/>
      <c r="R26" s="5"/>
      <c r="S26" s="5"/>
      <c r="T26" s="5"/>
      <c r="U26" s="5"/>
      <c r="V26" s="5"/>
      <c r="W26" s="5"/>
      <c r="X26" s="5"/>
      <c r="Y26" s="5"/>
      <c r="Z26" s="5"/>
    </row>
    <row r="27" spans="1:26" ht="13.5" customHeight="1">
      <c r="A27" s="1"/>
      <c r="B27" s="35"/>
      <c r="C27" s="3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>
      <c r="A28" s="1"/>
      <c r="B28" s="35"/>
      <c r="C28" s="35"/>
      <c r="D28" s="5"/>
      <c r="E28" s="5"/>
      <c r="F28" s="38"/>
      <c r="G28" s="5"/>
      <c r="H28" s="5"/>
      <c r="I28" s="5"/>
      <c r="J28" s="5"/>
      <c r="K28" s="5"/>
      <c r="L28" s="5"/>
      <c r="M28" s="5"/>
      <c r="N28" s="5"/>
      <c r="O28" s="5"/>
      <c r="P28" s="5"/>
      <c r="Q28" s="4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>
      <c r="A29" s="1"/>
      <c r="B29" s="35"/>
      <c r="C29" s="3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4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>
      <c r="A30" s="1"/>
      <c r="B30" s="35"/>
      <c r="C30" s="3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4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>
      <c r="A31" s="1"/>
      <c r="B31" s="35"/>
      <c r="C31" s="35"/>
      <c r="D31" s="5"/>
      <c r="E31" s="5"/>
      <c r="F31" s="5"/>
      <c r="G31" s="5"/>
      <c r="H31" s="5"/>
      <c r="I31" s="5"/>
      <c r="J31" s="5"/>
      <c r="K31" s="5"/>
      <c r="L31" s="5"/>
      <c r="M31" s="42" t="s">
        <v>51</v>
      </c>
      <c r="N31" s="40"/>
      <c r="O31" s="40"/>
      <c r="P31" s="40"/>
      <c r="Q31" s="4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>
      <c r="A32" s="1"/>
      <c r="B32" s="35"/>
      <c r="C32" s="3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4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>
      <c r="A33" s="1"/>
      <c r="B33" s="35"/>
      <c r="C33" s="3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4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>
      <c r="A34" s="1"/>
      <c r="B34" s="35"/>
      <c r="C34" s="3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4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>
      <c r="A35" s="1"/>
      <c r="B35" s="35"/>
      <c r="C35" s="3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4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>
      <c r="A36" s="1"/>
      <c r="B36" s="35"/>
      <c r="C36" s="3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4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>
      <c r="A37" s="1"/>
      <c r="B37" s="35"/>
      <c r="C37" s="3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4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>
      <c r="A38" s="1"/>
      <c r="B38" s="35"/>
      <c r="C38" s="3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4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>
      <c r="A39" s="1"/>
      <c r="B39" s="35"/>
      <c r="C39" s="3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4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>
      <c r="A40" s="1"/>
      <c r="B40" s="35"/>
      <c r="C40" s="3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4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>
      <c r="A41" s="1"/>
      <c r="B41" s="35"/>
      <c r="C41" s="3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4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>
      <c r="A42" s="1"/>
      <c r="B42" s="35"/>
      <c r="C42" s="35"/>
      <c r="D42" s="38">
        <v>108230</v>
      </c>
      <c r="E42" s="38">
        <v>34050</v>
      </c>
      <c r="F42" s="38">
        <v>43980</v>
      </c>
      <c r="G42" s="38">
        <v>30415</v>
      </c>
      <c r="H42" s="38">
        <v>14847.494999999999</v>
      </c>
      <c r="I42" s="38">
        <v>6429.75</v>
      </c>
      <c r="J42" s="38">
        <v>6246.6805000000004</v>
      </c>
      <c r="K42" s="38">
        <v>4224.6144999999997</v>
      </c>
      <c r="L42" s="38">
        <v>103079.45499999999</v>
      </c>
      <c r="M42" s="38">
        <v>27620.25</v>
      </c>
      <c r="N42" s="38">
        <v>37733.319499999998</v>
      </c>
      <c r="O42" s="38">
        <v>26190.3855</v>
      </c>
      <c r="P42" s="5"/>
      <c r="Q42" s="4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>
      <c r="A43" s="1"/>
      <c r="B43" s="35"/>
      <c r="C43" s="3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4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>
      <c r="A44" s="1"/>
      <c r="B44" s="35"/>
      <c r="C44" s="3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4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>
      <c r="A45" s="1"/>
      <c r="B45" s="35"/>
      <c r="C45" s="3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4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>
      <c r="A46" s="1"/>
      <c r="B46" s="35"/>
      <c r="C46" s="3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4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>
      <c r="A47" s="1"/>
      <c r="B47" s="35"/>
      <c r="C47" s="3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4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>
      <c r="A48" s="1"/>
      <c r="B48" s="35"/>
      <c r="C48" s="3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4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>
      <c r="A49" s="1"/>
      <c r="B49" s="35"/>
      <c r="C49" s="3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4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>
      <c r="A50" s="1"/>
      <c r="B50" s="35"/>
      <c r="C50" s="3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4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>
      <c r="A51" s="1"/>
      <c r="B51" s="35"/>
      <c r="C51" s="3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4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>
      <c r="A52" s="1"/>
      <c r="B52" s="35"/>
      <c r="C52" s="3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4"/>
      <c r="R52" s="5"/>
      <c r="S52" s="5"/>
      <c r="T52" s="5"/>
      <c r="U52" s="5"/>
      <c r="V52" s="5"/>
      <c r="W52" s="5"/>
      <c r="X52" s="5"/>
      <c r="Y52" s="5"/>
      <c r="Z52" s="5"/>
    </row>
    <row r="53" spans="1:26" ht="13.5" customHeight="1">
      <c r="A53" s="1"/>
      <c r="B53" s="35"/>
      <c r="C53" s="3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4"/>
      <c r="R53" s="5"/>
      <c r="S53" s="5"/>
      <c r="T53" s="5"/>
      <c r="U53" s="5"/>
      <c r="V53" s="5"/>
      <c r="W53" s="5"/>
      <c r="X53" s="5"/>
      <c r="Y53" s="5"/>
      <c r="Z53" s="5"/>
    </row>
    <row r="54" spans="1:26" ht="13.5" customHeight="1">
      <c r="A54" s="1"/>
      <c r="B54" s="35"/>
      <c r="C54" s="3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4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>
      <c r="A55" s="1"/>
      <c r="B55" s="35"/>
      <c r="C55" s="3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4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>
      <c r="A56" s="1"/>
      <c r="B56" s="35"/>
      <c r="C56" s="3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4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>
      <c r="A57" s="1"/>
      <c r="B57" s="35"/>
      <c r="C57" s="3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4"/>
      <c r="R57" s="5"/>
      <c r="S57" s="5"/>
      <c r="T57" s="5"/>
      <c r="U57" s="5"/>
      <c r="V57" s="5"/>
      <c r="W57" s="5"/>
      <c r="X57" s="5"/>
      <c r="Y57" s="5"/>
      <c r="Z57" s="5"/>
    </row>
    <row r="58" spans="1:26" ht="13.5" customHeight="1">
      <c r="A58" s="1"/>
      <c r="B58" s="35"/>
      <c r="C58" s="3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4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>
      <c r="A59" s="1"/>
      <c r="B59" s="35"/>
      <c r="C59" s="3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4"/>
      <c r="R59" s="5"/>
      <c r="S59" s="5"/>
      <c r="T59" s="5"/>
      <c r="U59" s="5"/>
      <c r="V59" s="5"/>
      <c r="W59" s="5"/>
      <c r="X59" s="5"/>
      <c r="Y59" s="5"/>
      <c r="Z59" s="5"/>
    </row>
    <row r="60" spans="1:26" ht="13.5" customHeight="1">
      <c r="A60" s="1"/>
      <c r="B60" s="35"/>
      <c r="C60" s="3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4"/>
      <c r="R60" s="5"/>
      <c r="S60" s="5"/>
      <c r="T60" s="5"/>
      <c r="U60" s="5"/>
      <c r="V60" s="5"/>
      <c r="W60" s="5"/>
      <c r="X60" s="5"/>
      <c r="Y60" s="5"/>
      <c r="Z60" s="5"/>
    </row>
    <row r="61" spans="1:26" ht="13.5" customHeight="1">
      <c r="A61" s="1"/>
      <c r="B61" s="35"/>
      <c r="C61" s="3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4"/>
      <c r="R61" s="5"/>
      <c r="S61" s="5"/>
      <c r="T61" s="5"/>
      <c r="U61" s="5"/>
      <c r="V61" s="5"/>
      <c r="W61" s="5"/>
      <c r="X61" s="5"/>
      <c r="Y61" s="5"/>
      <c r="Z61" s="5"/>
    </row>
    <row r="62" spans="1:26" ht="13.5" customHeight="1">
      <c r="A62" s="1"/>
      <c r="B62" s="35"/>
      <c r="C62" s="3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4"/>
      <c r="R62" s="5"/>
      <c r="S62" s="5"/>
      <c r="T62" s="5"/>
      <c r="U62" s="5"/>
      <c r="V62" s="5"/>
      <c r="W62" s="5"/>
      <c r="X62" s="5"/>
      <c r="Y62" s="5"/>
      <c r="Z62" s="5"/>
    </row>
    <row r="63" spans="1:26" ht="13.5" customHeight="1">
      <c r="A63" s="1"/>
      <c r="B63" s="35"/>
      <c r="C63" s="3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4"/>
      <c r="R63" s="5"/>
      <c r="S63" s="5"/>
      <c r="T63" s="5"/>
      <c r="U63" s="5"/>
      <c r="V63" s="5"/>
      <c r="W63" s="5"/>
      <c r="X63" s="5"/>
      <c r="Y63" s="5"/>
      <c r="Z63" s="5"/>
    </row>
    <row r="64" spans="1:26" ht="13.5" customHeight="1">
      <c r="A64" s="1"/>
      <c r="B64" s="35"/>
      <c r="C64" s="3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4"/>
      <c r="R64" s="5"/>
      <c r="S64" s="5"/>
      <c r="T64" s="5"/>
      <c r="U64" s="5"/>
      <c r="V64" s="5"/>
      <c r="W64" s="5"/>
      <c r="X64" s="5"/>
      <c r="Y64" s="5"/>
      <c r="Z64" s="5"/>
    </row>
    <row r="65" spans="1:26" ht="13.5" customHeight="1">
      <c r="A65" s="1"/>
      <c r="B65" s="35"/>
      <c r="C65" s="3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4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>
      <c r="A66" s="1"/>
      <c r="B66" s="35"/>
      <c r="C66" s="3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4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>
      <c r="A67" s="1"/>
      <c r="B67" s="35"/>
      <c r="C67" s="3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4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>
      <c r="A68" s="1"/>
      <c r="B68" s="35"/>
      <c r="C68" s="3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4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>
      <c r="A69" s="1"/>
      <c r="B69" s="35"/>
      <c r="C69" s="3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4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>
      <c r="A70" s="1"/>
      <c r="B70" s="35"/>
      <c r="C70" s="3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4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>
      <c r="A71" s="1"/>
      <c r="B71" s="35"/>
      <c r="C71" s="3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4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>
      <c r="A72" s="1"/>
      <c r="B72" s="35"/>
      <c r="C72" s="3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4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>
      <c r="A73" s="1"/>
      <c r="B73" s="35"/>
      <c r="C73" s="3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4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>
      <c r="A74" s="1"/>
      <c r="B74" s="35"/>
      <c r="C74" s="3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4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>
      <c r="A75" s="1"/>
      <c r="B75" s="35"/>
      <c r="C75" s="3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4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>
      <c r="A76" s="1"/>
      <c r="B76" s="35"/>
      <c r="C76" s="3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4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>
      <c r="A77" s="1"/>
      <c r="B77" s="35"/>
      <c r="C77" s="3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4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>
      <c r="A78" s="1"/>
      <c r="B78" s="35"/>
      <c r="C78" s="3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4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>
      <c r="A79" s="1"/>
      <c r="B79" s="35"/>
      <c r="C79" s="3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4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>
      <c r="A80" s="1"/>
      <c r="B80" s="35"/>
      <c r="C80" s="3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4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>
      <c r="A81" s="1"/>
      <c r="B81" s="35"/>
      <c r="C81" s="3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4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>
      <c r="A82" s="1"/>
      <c r="B82" s="35"/>
      <c r="C82" s="3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4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>
      <c r="A83" s="1"/>
      <c r="B83" s="35"/>
      <c r="C83" s="3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4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>
      <c r="A84" s="1"/>
      <c r="B84" s="35"/>
      <c r="C84" s="3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4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>
      <c r="A85" s="1"/>
      <c r="B85" s="35"/>
      <c r="C85" s="3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4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>
      <c r="A86" s="1"/>
      <c r="B86" s="35"/>
      <c r="C86" s="3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4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>
      <c r="A87" s="1"/>
      <c r="B87" s="35"/>
      <c r="C87" s="3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4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>
      <c r="A88" s="1"/>
      <c r="B88" s="35"/>
      <c r="C88" s="3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4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>
      <c r="A89" s="1"/>
      <c r="B89" s="35"/>
      <c r="C89" s="3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4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>
      <c r="A90" s="1"/>
      <c r="B90" s="35"/>
      <c r="C90" s="3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>
      <c r="A91" s="1"/>
      <c r="B91" s="35"/>
      <c r="C91" s="3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4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>
      <c r="A92" s="1"/>
      <c r="B92" s="35"/>
      <c r="C92" s="3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4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>
      <c r="A93" s="1"/>
      <c r="B93" s="35"/>
      <c r="C93" s="3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4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>
      <c r="A94" s="1"/>
      <c r="B94" s="35"/>
      <c r="C94" s="3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4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>
      <c r="A95" s="1"/>
      <c r="B95" s="35"/>
      <c r="C95" s="3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4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>
      <c r="A96" s="1"/>
      <c r="B96" s="35"/>
      <c r="C96" s="3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4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>
      <c r="A97" s="1"/>
      <c r="B97" s="35"/>
      <c r="C97" s="3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4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>
      <c r="A98" s="1"/>
      <c r="B98" s="35"/>
      <c r="C98" s="3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4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>
      <c r="A99" s="1"/>
      <c r="B99" s="35"/>
      <c r="C99" s="3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4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>
      <c r="A100" s="1"/>
      <c r="B100" s="35"/>
      <c r="C100" s="3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4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>
      <c r="A101" s="1"/>
      <c r="B101" s="35"/>
      <c r="C101" s="3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4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>
      <c r="A102" s="1"/>
      <c r="B102" s="35"/>
      <c r="C102" s="3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4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>
      <c r="A103" s="1"/>
      <c r="B103" s="35"/>
      <c r="C103" s="3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4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>
      <c r="A104" s="1"/>
      <c r="B104" s="35"/>
      <c r="C104" s="3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4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>
      <c r="A105" s="1"/>
      <c r="B105" s="35"/>
      <c r="C105" s="3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4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>
      <c r="A106" s="1"/>
      <c r="B106" s="35"/>
      <c r="C106" s="3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4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>
      <c r="A107" s="1"/>
      <c r="B107" s="35"/>
      <c r="C107" s="3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4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>
      <c r="A108" s="1"/>
      <c r="B108" s="35"/>
      <c r="C108" s="3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4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>
      <c r="A109" s="1"/>
      <c r="B109" s="35"/>
      <c r="C109" s="3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4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>
      <c r="A110" s="1"/>
      <c r="B110" s="35"/>
      <c r="C110" s="3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4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>
      <c r="A111" s="1"/>
      <c r="B111" s="35"/>
      <c r="C111" s="3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4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>
      <c r="A112" s="1"/>
      <c r="B112" s="35"/>
      <c r="C112" s="3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4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>
      <c r="A113" s="1"/>
      <c r="B113" s="35"/>
      <c r="C113" s="3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4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>
      <c r="A114" s="1"/>
      <c r="B114" s="35"/>
      <c r="C114" s="3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4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>
      <c r="A115" s="1"/>
      <c r="B115" s="35"/>
      <c r="C115" s="3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4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>
      <c r="A116" s="1"/>
      <c r="B116" s="35"/>
      <c r="C116" s="3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4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>
      <c r="A117" s="1"/>
      <c r="B117" s="35"/>
      <c r="C117" s="3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4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>
      <c r="A118" s="1"/>
      <c r="B118" s="35"/>
      <c r="C118" s="3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4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>
      <c r="A119" s="1"/>
      <c r="B119" s="35"/>
      <c r="C119" s="3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4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>
      <c r="A120" s="1"/>
      <c r="B120" s="35"/>
      <c r="C120" s="3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4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>
      <c r="A121" s="1"/>
      <c r="B121" s="35"/>
      <c r="C121" s="3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4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>
      <c r="A122" s="1"/>
      <c r="B122" s="35"/>
      <c r="C122" s="3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4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>
      <c r="A123" s="1"/>
      <c r="B123" s="35"/>
      <c r="C123" s="3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4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>
      <c r="A124" s="1"/>
      <c r="B124" s="35"/>
      <c r="C124" s="3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4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>
      <c r="A125" s="1"/>
      <c r="B125" s="35"/>
      <c r="C125" s="3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4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>
      <c r="A126" s="1"/>
      <c r="B126" s="35"/>
      <c r="C126" s="3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4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>
      <c r="A127" s="1"/>
      <c r="B127" s="35"/>
      <c r="C127" s="3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4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>
      <c r="A128" s="1"/>
      <c r="B128" s="35"/>
      <c r="C128" s="3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4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>
      <c r="A129" s="1"/>
      <c r="B129" s="35"/>
      <c r="C129" s="3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4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>
      <c r="A130" s="1"/>
      <c r="B130" s="35"/>
      <c r="C130" s="3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4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>
      <c r="A131" s="1"/>
      <c r="B131" s="35"/>
      <c r="C131" s="3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4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>
      <c r="A132" s="1"/>
      <c r="B132" s="35"/>
      <c r="C132" s="3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4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>
      <c r="A133" s="1"/>
      <c r="B133" s="35"/>
      <c r="C133" s="3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4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>
      <c r="A134" s="1"/>
      <c r="B134" s="35"/>
      <c r="C134" s="3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4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>
      <c r="A135" s="1"/>
      <c r="B135" s="35"/>
      <c r="C135" s="3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4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>
      <c r="A136" s="1"/>
      <c r="B136" s="35"/>
      <c r="C136" s="3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4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>
      <c r="A137" s="1"/>
      <c r="B137" s="35"/>
      <c r="C137" s="3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4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>
      <c r="A138" s="1"/>
      <c r="B138" s="35"/>
      <c r="C138" s="3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4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>
      <c r="A139" s="1"/>
      <c r="B139" s="35"/>
      <c r="C139" s="3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4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>
      <c r="A140" s="1"/>
      <c r="B140" s="35"/>
      <c r="C140" s="3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4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>
      <c r="A141" s="1"/>
      <c r="B141" s="35"/>
      <c r="C141" s="3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4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>
      <c r="A142" s="1"/>
      <c r="B142" s="35"/>
      <c r="C142" s="3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4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>
      <c r="A143" s="1"/>
      <c r="B143" s="35"/>
      <c r="C143" s="3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4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>
      <c r="A144" s="1"/>
      <c r="B144" s="35"/>
      <c r="C144" s="3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4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>
      <c r="A145" s="1"/>
      <c r="B145" s="35"/>
      <c r="C145" s="3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4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>
      <c r="A146" s="1"/>
      <c r="B146" s="35"/>
      <c r="C146" s="3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4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>
      <c r="A147" s="1"/>
      <c r="B147" s="35"/>
      <c r="C147" s="3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4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>
      <c r="A148" s="1"/>
      <c r="B148" s="35"/>
      <c r="C148" s="3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4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>
      <c r="A149" s="1"/>
      <c r="B149" s="35"/>
      <c r="C149" s="3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4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>
      <c r="A150" s="1"/>
      <c r="B150" s="35"/>
      <c r="C150" s="3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4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>
      <c r="A151" s="1"/>
      <c r="B151" s="35"/>
      <c r="C151" s="3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4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>
      <c r="A152" s="1"/>
      <c r="B152" s="35"/>
      <c r="C152" s="3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4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>
      <c r="A153" s="1"/>
      <c r="B153" s="35"/>
      <c r="C153" s="3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4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>
      <c r="A154" s="1"/>
      <c r="B154" s="35"/>
      <c r="C154" s="3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4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>
      <c r="A155" s="1"/>
      <c r="B155" s="35"/>
      <c r="C155" s="3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4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>
      <c r="A156" s="1"/>
      <c r="B156" s="35"/>
      <c r="C156" s="3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4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>
      <c r="A157" s="1"/>
      <c r="B157" s="35"/>
      <c r="C157" s="3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4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>
      <c r="A158" s="1"/>
      <c r="B158" s="35"/>
      <c r="C158" s="3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4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>
      <c r="A159" s="1"/>
      <c r="B159" s="35"/>
      <c r="C159" s="3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4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>
      <c r="A160" s="1"/>
      <c r="B160" s="35"/>
      <c r="C160" s="3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4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>
      <c r="A161" s="1"/>
      <c r="B161" s="35"/>
      <c r="C161" s="3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4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>
      <c r="A162" s="1"/>
      <c r="B162" s="35"/>
      <c r="C162" s="3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4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>
      <c r="A163" s="1"/>
      <c r="B163" s="35"/>
      <c r="C163" s="3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4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>
      <c r="A164" s="1"/>
      <c r="B164" s="35"/>
      <c r="C164" s="3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4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>
      <c r="A165" s="1"/>
      <c r="B165" s="35"/>
      <c r="C165" s="3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4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>
      <c r="A166" s="1"/>
      <c r="B166" s="35"/>
      <c r="C166" s="3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4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>
      <c r="A167" s="1"/>
      <c r="B167" s="35"/>
      <c r="C167" s="3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4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>
      <c r="A168" s="1"/>
      <c r="B168" s="35"/>
      <c r="C168" s="3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4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>
      <c r="A169" s="1"/>
      <c r="B169" s="35"/>
      <c r="C169" s="3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4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>
      <c r="A170" s="1"/>
      <c r="B170" s="35"/>
      <c r="C170" s="3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4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>
      <c r="A171" s="1"/>
      <c r="B171" s="35"/>
      <c r="C171" s="3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4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>
      <c r="A172" s="1"/>
      <c r="B172" s="35"/>
      <c r="C172" s="3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4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>
      <c r="A173" s="1"/>
      <c r="B173" s="35"/>
      <c r="C173" s="3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4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>
      <c r="A174" s="1"/>
      <c r="B174" s="35"/>
      <c r="C174" s="3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4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>
      <c r="A175" s="1"/>
      <c r="B175" s="35"/>
      <c r="C175" s="3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4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>
      <c r="A176" s="1"/>
      <c r="B176" s="35"/>
      <c r="C176" s="3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4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>
      <c r="A177" s="1"/>
      <c r="B177" s="35"/>
      <c r="C177" s="3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4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>
      <c r="A178" s="1"/>
      <c r="B178" s="35"/>
      <c r="C178" s="3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4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>
      <c r="A179" s="1"/>
      <c r="B179" s="35"/>
      <c r="C179" s="3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4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>
      <c r="A180" s="1"/>
      <c r="B180" s="35"/>
      <c r="C180" s="3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4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>
      <c r="A181" s="1"/>
      <c r="B181" s="35"/>
      <c r="C181" s="3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4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>
      <c r="A182" s="1"/>
      <c r="B182" s="35"/>
      <c r="C182" s="3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4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>
      <c r="A183" s="1"/>
      <c r="B183" s="35"/>
      <c r="C183" s="3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4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>
      <c r="A184" s="1"/>
      <c r="B184" s="35"/>
      <c r="C184" s="3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4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>
      <c r="A185" s="1"/>
      <c r="B185" s="35"/>
      <c r="C185" s="3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4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>
      <c r="A186" s="1"/>
      <c r="B186" s="35"/>
      <c r="C186" s="3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4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>
      <c r="A187" s="1"/>
      <c r="B187" s="35"/>
      <c r="C187" s="3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4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>
      <c r="A188" s="1"/>
      <c r="B188" s="35"/>
      <c r="C188" s="3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4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>
      <c r="A189" s="1"/>
      <c r="B189" s="35"/>
      <c r="C189" s="3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4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>
      <c r="A190" s="1"/>
      <c r="B190" s="35"/>
      <c r="C190" s="3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4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>
      <c r="A191" s="1"/>
      <c r="B191" s="35"/>
      <c r="C191" s="3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4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>
      <c r="A192" s="1"/>
      <c r="B192" s="35"/>
      <c r="C192" s="3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4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>
      <c r="A193" s="1"/>
      <c r="B193" s="35"/>
      <c r="C193" s="3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4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>
      <c r="A194" s="1"/>
      <c r="B194" s="35"/>
      <c r="C194" s="3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4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>
      <c r="A195" s="1"/>
      <c r="B195" s="35"/>
      <c r="C195" s="3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4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>
      <c r="A196" s="1"/>
      <c r="B196" s="35"/>
      <c r="C196" s="3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4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>
      <c r="A197" s="1"/>
      <c r="B197" s="35"/>
      <c r="C197" s="3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4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>
      <c r="A198" s="1"/>
      <c r="B198" s="35"/>
      <c r="C198" s="3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4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>
      <c r="A199" s="1"/>
      <c r="B199" s="35"/>
      <c r="C199" s="3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4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>
      <c r="A200" s="1"/>
      <c r="B200" s="35"/>
      <c r="C200" s="3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4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>
      <c r="A201" s="1"/>
      <c r="B201" s="35"/>
      <c r="C201" s="3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4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>
      <c r="A202" s="1"/>
      <c r="B202" s="35"/>
      <c r="C202" s="3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4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>
      <c r="A203" s="1"/>
      <c r="B203" s="35"/>
      <c r="C203" s="3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4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>
      <c r="A204" s="1"/>
      <c r="B204" s="35"/>
      <c r="C204" s="3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4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>
      <c r="A205" s="1"/>
      <c r="B205" s="35"/>
      <c r="C205" s="3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4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>
      <c r="A206" s="1"/>
      <c r="B206" s="35"/>
      <c r="C206" s="3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4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>
      <c r="A207" s="1"/>
      <c r="B207" s="35"/>
      <c r="C207" s="3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4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>
      <c r="A208" s="1"/>
      <c r="B208" s="35"/>
      <c r="C208" s="3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4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>
      <c r="A209" s="1"/>
      <c r="B209" s="35"/>
      <c r="C209" s="3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4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>
      <c r="A210" s="1"/>
      <c r="B210" s="35"/>
      <c r="C210" s="3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4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>
      <c r="A211" s="1"/>
      <c r="B211" s="35"/>
      <c r="C211" s="3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4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>
      <c r="A212" s="1"/>
      <c r="B212" s="35"/>
      <c r="C212" s="3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4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>
      <c r="A213" s="1"/>
      <c r="B213" s="35"/>
      <c r="C213" s="3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4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>
      <c r="A214" s="1"/>
      <c r="B214" s="35"/>
      <c r="C214" s="3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4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>
      <c r="A215" s="1"/>
      <c r="B215" s="35"/>
      <c r="C215" s="3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4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>
      <c r="A216" s="1"/>
      <c r="B216" s="35"/>
      <c r="C216" s="3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4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>
      <c r="A217" s="1"/>
      <c r="B217" s="35"/>
      <c r="C217" s="3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4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>
      <c r="A218" s="1"/>
      <c r="B218" s="35"/>
      <c r="C218" s="3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4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>
      <c r="A219" s="1"/>
      <c r="B219" s="35"/>
      <c r="C219" s="3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4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>
      <c r="A220" s="1"/>
      <c r="B220" s="35"/>
      <c r="C220" s="3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4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>
      <c r="A221" s="1"/>
      <c r="B221" s="35"/>
      <c r="C221" s="3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4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>
      <c r="A222" s="1"/>
      <c r="B222" s="35"/>
      <c r="C222" s="3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4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>
      <c r="A223" s="1"/>
      <c r="B223" s="35"/>
      <c r="C223" s="3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4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>
      <c r="A224" s="1"/>
      <c r="B224" s="35"/>
      <c r="C224" s="3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4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>
      <c r="A225" s="1"/>
      <c r="B225" s="35"/>
      <c r="C225" s="3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4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>
      <c r="A226" s="1"/>
      <c r="B226" s="35"/>
      <c r="C226" s="3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4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>
      <c r="A227" s="1"/>
      <c r="B227" s="35"/>
      <c r="C227" s="3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4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>
      <c r="A228" s="1"/>
      <c r="B228" s="35"/>
      <c r="C228" s="3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4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>
      <c r="A229" s="1"/>
      <c r="B229" s="35"/>
      <c r="C229" s="3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4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>
      <c r="A230" s="1"/>
      <c r="B230" s="35"/>
      <c r="C230" s="3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4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>
      <c r="A231" s="1"/>
      <c r="B231" s="35"/>
      <c r="C231" s="3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4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</sheetData>
  <mergeCells count="19">
    <mergeCell ref="A4:P4"/>
    <mergeCell ref="A1:C1"/>
    <mergeCell ref="D1:O1"/>
    <mergeCell ref="A2:C2"/>
    <mergeCell ref="D2:O2"/>
    <mergeCell ref="A3:P3"/>
    <mergeCell ref="G5:P5"/>
    <mergeCell ref="A6:A7"/>
    <mergeCell ref="B6:B7"/>
    <mergeCell ref="C6:C7"/>
    <mergeCell ref="D6:G6"/>
    <mergeCell ref="H6:K6"/>
    <mergeCell ref="L6:O6"/>
    <mergeCell ref="P6:P7"/>
    <mergeCell ref="M24:P24"/>
    <mergeCell ref="B25:C25"/>
    <mergeCell ref="M25:P25"/>
    <mergeCell ref="B26:C26"/>
    <mergeCell ref="M31:P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Hao</dc:creator>
  <cp:lastModifiedBy>Nguyen Hao</cp:lastModifiedBy>
  <dcterms:created xsi:type="dcterms:W3CDTF">2015-06-05T18:17:20Z</dcterms:created>
  <dcterms:modified xsi:type="dcterms:W3CDTF">2025-10-01T08:56:11Z</dcterms:modified>
</cp:coreProperties>
</file>