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6.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7.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8.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9.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Đảm bảo chất lượng\Kiểm định chất lượng CTĐT\8 ngành thạc sĩ\Báo cáo Bộ GD&amp;ĐT\Đợt 2\DaihocVinh_bctdg LL&amp;PPDH bộ môn Sinh_2024\Minh chứng new\Khảo sát các BLQ\"/>
    </mc:Choice>
  </mc:AlternateContent>
  <bookViews>
    <workbookView xWindow="0" yWindow="0" windowWidth="28800" windowHeight="12210" firstSheet="1" activeTab="2"/>
  </bookViews>
  <sheets>
    <sheet name="BangDuLieu" sheetId="1" r:id="rId1"/>
    <sheet name="TH" sheetId="3" r:id="rId2"/>
    <sheet name="CĐR" sheetId="8" r:id="rId3"/>
    <sheet name="Bản mô tả" sheetId="9" r:id="rId4"/>
    <sheet name="CT ND CTĐT" sheetId="4" r:id="rId5"/>
    <sheet name="PP GD KTĐG" sheetId="5" r:id="rId6"/>
    <sheet name="HĐ ĐT ĐBCL" sheetId="6" r:id="rId7"/>
    <sheet name="Đánh giá NH và CS" sheetId="7" r:id="rId8"/>
    <sheet name="kỹ năng NH" sheetId="10" r:id="rId9"/>
    <sheet name=" CB phục vụ CSVC" sheetId="11" r:id="rId10"/>
    <sheet name="chât lượng ĐV" sheetId="12" r:id="rId11"/>
    <sheet name="BangDanhMuc" sheetId="2" r:id="rId12"/>
  </sheets>
  <calcPr calcId="162913"/>
</workbook>
</file>

<file path=xl/calcChain.xml><?xml version="1.0" encoding="utf-8"?>
<calcChain xmlns="http://schemas.openxmlformats.org/spreadsheetml/2006/main">
  <c r="B357" i="3" l="1"/>
  <c r="B356" i="3"/>
  <c r="B355" i="3"/>
  <c r="B354" i="3"/>
  <c r="B353" i="3"/>
  <c r="B352" i="3"/>
  <c r="B351" i="3"/>
  <c r="B350" i="3"/>
  <c r="B349" i="3"/>
  <c r="B348" i="3"/>
  <c r="B347" i="3"/>
  <c r="B346" i="3"/>
  <c r="B345" i="3"/>
  <c r="B344" i="3"/>
  <c r="B343" i="3"/>
  <c r="B342" i="3"/>
  <c r="B341" i="3"/>
  <c r="B340" i="3"/>
  <c r="B339" i="3"/>
  <c r="B338" i="3"/>
  <c r="B337" i="3"/>
  <c r="B336" i="3"/>
  <c r="B335" i="3"/>
  <c r="B334" i="3"/>
  <c r="B333" i="3"/>
  <c r="B332" i="3"/>
  <c r="B331" i="3"/>
  <c r="B330" i="3"/>
  <c r="B329" i="3"/>
  <c r="B328" i="3"/>
  <c r="B327" i="3"/>
  <c r="B326" i="3"/>
  <c r="B325" i="3"/>
  <c r="B324" i="3"/>
  <c r="B323" i="3"/>
  <c r="B322" i="3"/>
  <c r="B321" i="3"/>
  <c r="B320" i="3"/>
  <c r="B319" i="3"/>
  <c r="B318" i="3"/>
  <c r="B317" i="3"/>
  <c r="B316" i="3"/>
  <c r="B315" i="3"/>
  <c r="B314" i="3"/>
  <c r="B313" i="3"/>
  <c r="B312" i="3"/>
  <c r="B311" i="3"/>
  <c r="B310" i="3"/>
  <c r="B309" i="3"/>
  <c r="B308" i="3"/>
  <c r="B307" i="3"/>
  <c r="B306" i="3"/>
  <c r="B305" i="3"/>
  <c r="B304" i="3"/>
  <c r="B303" i="3"/>
  <c r="B302" i="3"/>
  <c r="B301" i="3"/>
  <c r="B300" i="3"/>
  <c r="B299" i="3"/>
  <c r="B298" i="3"/>
  <c r="B296" i="3"/>
  <c r="B295" i="3"/>
  <c r="B294" i="3"/>
  <c r="B293" i="3"/>
  <c r="B292" i="3"/>
  <c r="B291" i="3"/>
  <c r="B290" i="3"/>
  <c r="B289" i="3"/>
  <c r="B288" i="3"/>
  <c r="B287" i="3"/>
  <c r="B286" i="3"/>
  <c r="B285" i="3"/>
  <c r="B284" i="3"/>
  <c r="B283" i="3"/>
  <c r="B282" i="3"/>
  <c r="B281" i="3"/>
  <c r="B280" i="3"/>
  <c r="B279" i="3"/>
  <c r="B278" i="3"/>
  <c r="B277" i="3"/>
  <c r="B276" i="3"/>
  <c r="B275" i="3"/>
  <c r="B274" i="3"/>
  <c r="B273" i="3"/>
  <c r="B272" i="3"/>
  <c r="B271" i="3"/>
  <c r="B270" i="3"/>
  <c r="B269" i="3"/>
  <c r="B268" i="3"/>
  <c r="B267" i="3"/>
  <c r="B266" i="3"/>
  <c r="B265" i="3"/>
  <c r="B264" i="3"/>
  <c r="B263" i="3"/>
  <c r="B262" i="3"/>
  <c r="B260" i="3"/>
  <c r="B259" i="3"/>
  <c r="B258" i="3"/>
  <c r="B257" i="3"/>
  <c r="B256" i="3"/>
  <c r="B255" i="3"/>
  <c r="B254" i="3"/>
  <c r="B253" i="3"/>
  <c r="B252" i="3"/>
  <c r="B251" i="3"/>
  <c r="B250" i="3"/>
  <c r="B249" i="3"/>
  <c r="B248" i="3"/>
  <c r="B247" i="3"/>
  <c r="B246" i="3"/>
  <c r="B245" i="3"/>
  <c r="B244" i="3"/>
  <c r="B243" i="3"/>
  <c r="B242" i="3"/>
  <c r="B241" i="3"/>
  <c r="B240" i="3"/>
  <c r="B239" i="3"/>
  <c r="B238" i="3"/>
  <c r="B237" i="3"/>
  <c r="B236" i="3"/>
  <c r="B235" i="3"/>
  <c r="B234" i="3"/>
  <c r="B233" i="3"/>
  <c r="B232" i="3"/>
  <c r="B231" i="3"/>
  <c r="B230" i="3"/>
  <c r="B229" i="3"/>
  <c r="B228" i="3"/>
  <c r="B227" i="3"/>
  <c r="B226" i="3"/>
  <c r="B225" i="3"/>
  <c r="B224" i="3"/>
  <c r="B223" i="3"/>
  <c r="B222" i="3"/>
  <c r="B221" i="3"/>
  <c r="B220" i="3"/>
  <c r="B219" i="3"/>
  <c r="B218" i="3"/>
  <c r="B217" i="3"/>
  <c r="B216" i="3"/>
  <c r="B215" i="3"/>
  <c r="B214" i="3"/>
  <c r="B213" i="3"/>
  <c r="B212" i="3"/>
  <c r="B211" i="3"/>
  <c r="B209" i="3"/>
  <c r="B208" i="3"/>
  <c r="B207" i="3"/>
  <c r="B206" i="3"/>
  <c r="B205" i="3"/>
  <c r="B204" i="3"/>
  <c r="B203" i="3"/>
  <c r="B202" i="3"/>
  <c r="B201" i="3"/>
  <c r="B200" i="3"/>
  <c r="B199" i="3"/>
  <c r="B198" i="3"/>
  <c r="B197" i="3"/>
  <c r="B196" i="3"/>
  <c r="B195" i="3"/>
  <c r="B194" i="3"/>
  <c r="B193" i="3"/>
  <c r="B192" i="3"/>
  <c r="B191" i="3"/>
  <c r="B190" i="3"/>
  <c r="B189" i="3"/>
  <c r="B188" i="3"/>
  <c r="B187" i="3"/>
  <c r="B186" i="3"/>
  <c r="B185" i="3"/>
  <c r="B184" i="3"/>
  <c r="B183" i="3"/>
  <c r="B182" i="3"/>
  <c r="B181" i="3"/>
  <c r="B180" i="3"/>
  <c r="B179" i="3"/>
  <c r="B178" i="3"/>
  <c r="B177" i="3"/>
  <c r="B176" i="3"/>
  <c r="B175" i="3"/>
  <c r="B173" i="3"/>
  <c r="B172" i="3"/>
  <c r="B171" i="3"/>
  <c r="B170" i="3"/>
  <c r="B169" i="3"/>
  <c r="B168" i="3"/>
  <c r="B167" i="3"/>
  <c r="B166" i="3"/>
  <c r="B165" i="3"/>
  <c r="B164" i="3"/>
  <c r="B163" i="3"/>
  <c r="B162" i="3"/>
  <c r="B161" i="3"/>
  <c r="B160" i="3"/>
  <c r="B159" i="3"/>
  <c r="B158" i="3"/>
  <c r="B157" i="3"/>
  <c r="B156" i="3"/>
  <c r="B155" i="3"/>
  <c r="B154" i="3"/>
  <c r="B153" i="3"/>
  <c r="B152" i="3"/>
  <c r="B151" i="3"/>
  <c r="B150" i="3"/>
  <c r="B149" i="3"/>
  <c r="B148" i="3"/>
  <c r="B147" i="3"/>
  <c r="B146" i="3"/>
  <c r="B145" i="3"/>
  <c r="B144" i="3"/>
  <c r="B143" i="3"/>
  <c r="B142" i="3"/>
  <c r="B141" i="3"/>
  <c r="B140" i="3"/>
  <c r="B139" i="3"/>
  <c r="B138" i="3"/>
  <c r="B137" i="3"/>
  <c r="B136" i="3"/>
  <c r="B135" i="3"/>
  <c r="B134" i="3"/>
  <c r="B132" i="3"/>
  <c r="B131" i="3"/>
  <c r="B130" i="3"/>
  <c r="B129" i="3"/>
  <c r="B128" i="3"/>
  <c r="B127" i="3"/>
  <c r="B126" i="3"/>
  <c r="B125" i="3"/>
  <c r="B124" i="3"/>
  <c r="B123" i="3"/>
  <c r="B122" i="3"/>
  <c r="B121" i="3"/>
  <c r="B120" i="3"/>
  <c r="B119" i="3"/>
  <c r="B118" i="3"/>
  <c r="B117" i="3"/>
  <c r="B116" i="3"/>
  <c r="B115" i="3"/>
  <c r="B114" i="3"/>
  <c r="B113" i="3"/>
  <c r="B112" i="3"/>
  <c r="B111" i="3"/>
  <c r="B110" i="3"/>
  <c r="B109" i="3"/>
  <c r="B108" i="3"/>
  <c r="B107" i="3"/>
  <c r="B106" i="3"/>
  <c r="B105" i="3"/>
  <c r="B104" i="3"/>
  <c r="B103" i="3"/>
  <c r="B101" i="3"/>
  <c r="B100" i="3"/>
  <c r="B99" i="3"/>
  <c r="B98" i="3"/>
  <c r="B97" i="3"/>
  <c r="B96" i="3"/>
  <c r="B95" i="3"/>
  <c r="B94" i="3"/>
  <c r="B93" i="3"/>
  <c r="B92" i="3"/>
  <c r="B91" i="3"/>
  <c r="B90" i="3"/>
  <c r="B89" i="3"/>
  <c r="B88" i="3"/>
  <c r="B87" i="3"/>
  <c r="B86" i="3"/>
  <c r="B85" i="3"/>
  <c r="B84" i="3"/>
  <c r="B83" i="3"/>
  <c r="B82" i="3"/>
  <c r="B81" i="3"/>
  <c r="B80" i="3"/>
  <c r="B79" i="3"/>
  <c r="B78" i="3"/>
  <c r="B77" i="3"/>
  <c r="B76" i="3"/>
  <c r="B75" i="3"/>
  <c r="B74" i="3"/>
  <c r="B73" i="3"/>
  <c r="B72" i="3"/>
  <c r="B71" i="3"/>
  <c r="B70" i="3"/>
  <c r="B69" i="3"/>
  <c r="B68" i="3"/>
  <c r="B67" i="3"/>
  <c r="B66" i="3"/>
  <c r="B65" i="3"/>
  <c r="B64" i="3"/>
  <c r="B63" i="3"/>
  <c r="B62" i="3"/>
  <c r="B61" i="3"/>
  <c r="B60" i="3"/>
  <c r="B59" i="3"/>
  <c r="B58" i="3"/>
  <c r="B57" i="3"/>
  <c r="B55" i="3"/>
  <c r="B54" i="3"/>
  <c r="B53" i="3"/>
  <c r="B52" i="3"/>
  <c r="B51" i="3"/>
  <c r="B50" i="3"/>
  <c r="B49" i="3"/>
  <c r="B48" i="3"/>
  <c r="B47" i="3"/>
  <c r="B46" i="3"/>
  <c r="B45" i="3"/>
  <c r="B44" i="3"/>
  <c r="B43" i="3"/>
  <c r="B42" i="3"/>
  <c r="B41" i="3"/>
  <c r="B39" i="3"/>
  <c r="B38" i="3"/>
  <c r="B37" i="3"/>
  <c r="B36" i="3"/>
  <c r="B35" i="3"/>
  <c r="B34" i="3"/>
  <c r="B33" i="3"/>
  <c r="B32" i="3"/>
  <c r="B31" i="3"/>
  <c r="B30" i="3"/>
  <c r="B29" i="3"/>
  <c r="B28" i="3"/>
  <c r="B27" i="3"/>
  <c r="B26" i="3"/>
  <c r="B25" i="3"/>
  <c r="B24" i="3"/>
  <c r="B23" i="3"/>
  <c r="B22" i="3"/>
  <c r="B21" i="3"/>
  <c r="B20" i="3"/>
  <c r="B19" i="3"/>
  <c r="B18" i="3"/>
  <c r="B17" i="3"/>
  <c r="B16" i="3"/>
  <c r="B15" i="3"/>
  <c r="B14" i="3"/>
  <c r="B13" i="3"/>
  <c r="B12" i="3"/>
  <c r="B11" i="3"/>
  <c r="B10" i="3"/>
  <c r="B9" i="3"/>
  <c r="B8" i="3"/>
  <c r="B7" i="3"/>
  <c r="B6" i="3"/>
  <c r="B5" i="3"/>
  <c r="C353" i="3"/>
  <c r="C348" i="3"/>
  <c r="C343" i="3"/>
  <c r="C338" i="3"/>
  <c r="C333" i="3"/>
  <c r="C328" i="3"/>
  <c r="C323" i="3"/>
  <c r="C318" i="3"/>
  <c r="C313" i="3"/>
  <c r="C309" i="3"/>
  <c r="C303" i="3"/>
  <c r="C298" i="3"/>
  <c r="C292" i="3"/>
  <c r="C287" i="3"/>
  <c r="C282" i="3"/>
  <c r="C277" i="3"/>
  <c r="C272" i="3"/>
  <c r="C267" i="3"/>
  <c r="C262" i="3"/>
  <c r="C256" i="3"/>
  <c r="C251" i="3"/>
  <c r="C246" i="3"/>
  <c r="C241" i="3"/>
  <c r="C236" i="3"/>
  <c r="C231" i="3"/>
  <c r="C226" i="3"/>
  <c r="C221" i="3"/>
  <c r="C216" i="3"/>
  <c r="C211" i="3"/>
  <c r="C205" i="3"/>
  <c r="C200" i="3"/>
  <c r="C195" i="3"/>
  <c r="C190" i="3"/>
  <c r="C185" i="3"/>
  <c r="C180" i="3"/>
  <c r="C175" i="3"/>
  <c r="C169" i="3"/>
  <c r="C164" i="3"/>
  <c r="C159" i="3"/>
  <c r="C154" i="3"/>
  <c r="C149" i="3"/>
  <c r="C144" i="3"/>
  <c r="C139" i="3"/>
  <c r="C134" i="3"/>
  <c r="C128" i="3"/>
  <c r="C123" i="3"/>
  <c r="C118" i="3"/>
  <c r="C113" i="3"/>
  <c r="C108" i="3"/>
  <c r="C103" i="3"/>
  <c r="C97" i="3"/>
  <c r="C92" i="3"/>
  <c r="C87" i="3"/>
  <c r="C82" i="3"/>
  <c r="C77" i="3"/>
  <c r="C72" i="3"/>
  <c r="C67" i="3"/>
  <c r="C62" i="3"/>
  <c r="C57" i="3"/>
  <c r="C51" i="3"/>
  <c r="C46" i="3"/>
  <c r="C41" i="3"/>
  <c r="C35" i="3"/>
  <c r="C30" i="3"/>
  <c r="C25" i="3"/>
  <c r="C20" i="3"/>
  <c r="C15" i="3"/>
  <c r="C10" i="3"/>
  <c r="D357" i="3"/>
  <c r="D356" i="3"/>
  <c r="D355" i="3"/>
  <c r="D354" i="3"/>
  <c r="D352" i="3"/>
  <c r="D351" i="3"/>
  <c r="D350" i="3"/>
  <c r="D349" i="3"/>
  <c r="D347" i="3"/>
  <c r="D346" i="3"/>
  <c r="D345" i="3"/>
  <c r="D344" i="3"/>
  <c r="D342" i="3"/>
  <c r="D341" i="3"/>
  <c r="D340" i="3"/>
  <c r="D339" i="3"/>
  <c r="D337" i="3"/>
  <c r="D336" i="3"/>
  <c r="D335" i="3"/>
  <c r="D334" i="3"/>
  <c r="D332" i="3"/>
  <c r="D331" i="3"/>
  <c r="D330" i="3"/>
  <c r="D329" i="3"/>
  <c r="D327" i="3"/>
  <c r="D326" i="3"/>
  <c r="D325" i="3"/>
  <c r="D324" i="3"/>
  <c r="D322" i="3"/>
  <c r="D321" i="3"/>
  <c r="D320" i="3"/>
  <c r="D319" i="3"/>
  <c r="D317" i="3"/>
  <c r="D316" i="3"/>
  <c r="D315" i="3"/>
  <c r="D314" i="3"/>
  <c r="D312" i="3"/>
  <c r="D311" i="3"/>
  <c r="D310" i="3"/>
  <c r="D309" i="3"/>
  <c r="D307" i="3"/>
  <c r="D306" i="3"/>
  <c r="D305" i="3"/>
  <c r="D304" i="3"/>
  <c r="D302" i="3"/>
  <c r="D301" i="3"/>
  <c r="D300" i="3"/>
  <c r="D299" i="3"/>
  <c r="D296" i="3"/>
  <c r="D295" i="3"/>
  <c r="D294" i="3"/>
  <c r="D293" i="3"/>
  <c r="D291" i="3"/>
  <c r="D290" i="3"/>
  <c r="D289" i="3"/>
  <c r="D288" i="3"/>
  <c r="D286" i="3"/>
  <c r="D285" i="3"/>
  <c r="D284" i="3"/>
  <c r="D283" i="3"/>
  <c r="D281" i="3"/>
  <c r="D280" i="3"/>
  <c r="D279" i="3"/>
  <c r="D278" i="3"/>
  <c r="D276" i="3"/>
  <c r="D275" i="3"/>
  <c r="D274" i="3"/>
  <c r="D273" i="3"/>
  <c r="D271" i="3"/>
  <c r="D270" i="3"/>
  <c r="D269" i="3"/>
  <c r="D268" i="3"/>
  <c r="D266" i="3"/>
  <c r="D265" i="3"/>
  <c r="D264" i="3"/>
  <c r="D263" i="3"/>
  <c r="D260" i="3"/>
  <c r="D259" i="3"/>
  <c r="D258" i="3"/>
  <c r="D257" i="3"/>
  <c r="D255" i="3"/>
  <c r="D254" i="3"/>
  <c r="D253" i="3"/>
  <c r="D252" i="3"/>
  <c r="D250" i="3"/>
  <c r="D249" i="3"/>
  <c r="D248" i="3"/>
  <c r="D247" i="3"/>
  <c r="D245" i="3"/>
  <c r="D244" i="3"/>
  <c r="D243" i="3"/>
  <c r="D242" i="3"/>
  <c r="D240" i="3"/>
  <c r="D239" i="3"/>
  <c r="D238" i="3"/>
  <c r="D237" i="3"/>
  <c r="D235" i="3"/>
  <c r="D234" i="3"/>
  <c r="D233" i="3"/>
  <c r="D232" i="3"/>
  <c r="D230" i="3"/>
  <c r="D229" i="3"/>
  <c r="D228" i="3"/>
  <c r="D227" i="3"/>
  <c r="D225" i="3"/>
  <c r="D224" i="3"/>
  <c r="D223" i="3"/>
  <c r="D222" i="3"/>
  <c r="D220" i="3"/>
  <c r="D219" i="3"/>
  <c r="D218" i="3"/>
  <c r="D217" i="3"/>
  <c r="D215" i="3"/>
  <c r="D214" i="3"/>
  <c r="D213" i="3"/>
  <c r="D212" i="3"/>
  <c r="D209" i="3"/>
  <c r="D208" i="3"/>
  <c r="D207" i="3"/>
  <c r="D206" i="3"/>
  <c r="D204" i="3"/>
  <c r="D203" i="3"/>
  <c r="D202" i="3"/>
  <c r="D201" i="3"/>
  <c r="D199" i="3"/>
  <c r="D198" i="3"/>
  <c r="D197" i="3"/>
  <c r="D196" i="3"/>
  <c r="D194" i="3"/>
  <c r="D193" i="3"/>
  <c r="D192" i="3"/>
  <c r="D191" i="3"/>
  <c r="D189" i="3"/>
  <c r="D188" i="3"/>
  <c r="D187" i="3"/>
  <c r="D186" i="3"/>
  <c r="D184" i="3"/>
  <c r="D183" i="3"/>
  <c r="D182" i="3"/>
  <c r="D181" i="3"/>
  <c r="D179" i="3"/>
  <c r="D178" i="3"/>
  <c r="D177" i="3"/>
  <c r="D176" i="3"/>
  <c r="D173" i="3"/>
  <c r="D172" i="3"/>
  <c r="D171" i="3"/>
  <c r="D170" i="3"/>
  <c r="D168" i="3"/>
  <c r="D167" i="3"/>
  <c r="D166" i="3"/>
  <c r="D165" i="3"/>
  <c r="D163" i="3"/>
  <c r="D162" i="3"/>
  <c r="D161" i="3"/>
  <c r="D160" i="3"/>
  <c r="D158" i="3"/>
  <c r="D157" i="3"/>
  <c r="D156" i="3"/>
  <c r="D155" i="3"/>
  <c r="D153" i="3"/>
  <c r="D152" i="3"/>
  <c r="D151" i="3"/>
  <c r="D150" i="3"/>
  <c r="D148" i="3"/>
  <c r="D147" i="3"/>
  <c r="D146" i="3"/>
  <c r="D145" i="3"/>
  <c r="D143" i="3"/>
  <c r="D142" i="3"/>
  <c r="D141" i="3"/>
  <c r="D140" i="3"/>
  <c r="D138" i="3"/>
  <c r="D137" i="3"/>
  <c r="D136" i="3"/>
  <c r="D135" i="3"/>
  <c r="D132" i="3"/>
  <c r="D131" i="3"/>
  <c r="D130" i="3"/>
  <c r="D129" i="3"/>
  <c r="D127" i="3"/>
  <c r="D126" i="3"/>
  <c r="D125" i="3"/>
  <c r="D124" i="3"/>
  <c r="D122" i="3"/>
  <c r="D121" i="3"/>
  <c r="D120" i="3"/>
  <c r="D119" i="3"/>
  <c r="D117" i="3"/>
  <c r="D116" i="3"/>
  <c r="D115" i="3"/>
  <c r="D114" i="3"/>
  <c r="D112" i="3"/>
  <c r="D111" i="3"/>
  <c r="D110" i="3"/>
  <c r="D109" i="3"/>
  <c r="D107" i="3"/>
  <c r="D106" i="3"/>
  <c r="D105" i="3"/>
  <c r="D104" i="3"/>
  <c r="D101" i="3"/>
  <c r="D100" i="3"/>
  <c r="D99" i="3"/>
  <c r="D98" i="3"/>
  <c r="D96" i="3"/>
  <c r="D95" i="3"/>
  <c r="D94" i="3"/>
  <c r="D93" i="3"/>
  <c r="D91" i="3"/>
  <c r="D90" i="3"/>
  <c r="D89" i="3"/>
  <c r="D88" i="3"/>
  <c r="D86" i="3"/>
  <c r="D85" i="3"/>
  <c r="D84" i="3"/>
  <c r="D83" i="3"/>
  <c r="D81" i="3"/>
  <c r="D80" i="3"/>
  <c r="D79" i="3"/>
  <c r="D78" i="3"/>
  <c r="D76" i="3"/>
  <c r="D75" i="3"/>
  <c r="D74" i="3"/>
  <c r="D73" i="3"/>
  <c r="D71" i="3"/>
  <c r="D70" i="3"/>
  <c r="D69" i="3"/>
  <c r="D68" i="3"/>
  <c r="D66" i="3"/>
  <c r="D65" i="3"/>
  <c r="D64" i="3"/>
  <c r="D63" i="3"/>
  <c r="D61" i="3"/>
  <c r="D60" i="3"/>
  <c r="D59" i="3"/>
  <c r="D58" i="3"/>
  <c r="D55" i="3"/>
  <c r="D54" i="3"/>
  <c r="D53" i="3"/>
  <c r="D52" i="3"/>
  <c r="D50" i="3"/>
  <c r="D49" i="3"/>
  <c r="D48" i="3"/>
  <c r="D47" i="3"/>
  <c r="D45" i="3"/>
  <c r="D44" i="3"/>
  <c r="D43" i="3"/>
  <c r="D42" i="3"/>
  <c r="D39" i="3"/>
  <c r="D38" i="3"/>
  <c r="D37" i="3"/>
  <c r="D36" i="3"/>
  <c r="D34" i="3"/>
  <c r="D33" i="3"/>
  <c r="D32" i="3"/>
  <c r="D31" i="3"/>
  <c r="D29" i="3"/>
  <c r="D28" i="3"/>
  <c r="D27" i="3"/>
  <c r="D26" i="3"/>
  <c r="D24" i="3"/>
  <c r="D23" i="3"/>
  <c r="D22" i="3"/>
  <c r="D21" i="3"/>
  <c r="D19" i="3"/>
  <c r="D18" i="3"/>
  <c r="D17" i="3"/>
  <c r="D16" i="3"/>
  <c r="D14" i="3"/>
  <c r="D13" i="3"/>
  <c r="D12" i="3"/>
  <c r="D11" i="3"/>
  <c r="D9" i="3"/>
  <c r="D8" i="3"/>
  <c r="D7" i="3"/>
  <c r="D6" i="3"/>
  <c r="D353" i="3"/>
  <c r="D348" i="3"/>
  <c r="D343" i="3"/>
  <c r="D338" i="3"/>
  <c r="D333" i="3"/>
  <c r="D328" i="3"/>
  <c r="D323" i="3"/>
  <c r="D318" i="3"/>
  <c r="D313" i="3"/>
  <c r="D308" i="3"/>
  <c r="D303" i="3"/>
  <c r="D298" i="3"/>
  <c r="D292" i="3"/>
  <c r="D287" i="3"/>
  <c r="D282" i="3"/>
  <c r="D277" i="3"/>
  <c r="D272" i="3"/>
  <c r="D267" i="3"/>
  <c r="D262" i="3"/>
  <c r="D256" i="3"/>
  <c r="D251" i="3"/>
  <c r="D246" i="3"/>
  <c r="D241" i="3"/>
  <c r="D236" i="3"/>
  <c r="D231" i="3"/>
  <c r="D226" i="3"/>
  <c r="D221" i="3"/>
  <c r="D216" i="3"/>
  <c r="D211" i="3"/>
  <c r="D205" i="3"/>
  <c r="D200" i="3"/>
  <c r="D195" i="3"/>
  <c r="D190" i="3"/>
  <c r="D185" i="3"/>
  <c r="D180" i="3"/>
  <c r="D175" i="3"/>
  <c r="D169" i="3"/>
  <c r="D164" i="3"/>
  <c r="D159" i="3"/>
  <c r="D154" i="3"/>
  <c r="D149" i="3"/>
  <c r="D144" i="3"/>
  <c r="D139" i="3"/>
  <c r="D134" i="3"/>
  <c r="D128" i="3"/>
  <c r="D123" i="3"/>
  <c r="D118" i="3"/>
  <c r="D113" i="3"/>
  <c r="D108" i="3"/>
  <c r="D103" i="3"/>
  <c r="D97" i="3"/>
  <c r="D92" i="3"/>
  <c r="D87" i="3"/>
  <c r="D82" i="3"/>
  <c r="D77" i="3"/>
  <c r="D72" i="3"/>
  <c r="D67" i="3"/>
  <c r="D62" i="3"/>
  <c r="D57" i="3"/>
  <c r="D51" i="3"/>
  <c r="D46" i="3"/>
  <c r="D41" i="3"/>
  <c r="D35" i="3"/>
  <c r="D30" i="3"/>
  <c r="D25" i="3"/>
  <c r="D20" i="3"/>
  <c r="D15" i="3"/>
  <c r="D10" i="3"/>
  <c r="D5" i="3"/>
  <c r="C5" i="3" s="1"/>
</calcChain>
</file>

<file path=xl/sharedStrings.xml><?xml version="1.0" encoding="utf-8"?>
<sst xmlns="http://schemas.openxmlformats.org/spreadsheetml/2006/main" count="3631" uniqueCount="234">
  <si>
    <t>SỐ LIỆU KHẢO SÁT CHI TIẾT</t>
  </si>
  <si>
    <t>Được tổng hợp từ hệ thống ngày 8/12/2024 4:22:42 PM</t>
  </si>
  <si>
    <t>TT</t>
  </si>
  <si>
    <t>Người đáp</t>
  </si>
  <si>
    <t>1323 - &lt;i&gt;Trong các lĩnh vực từ I đến VII, quý Thầy/Cô cho biết mức độ đồng ý của mình về các nội dung cụ thể, bằng cách chọn một trong các mức từ 1 đến 5 với quy ước:&lt;/i&gt;</t>
  </si>
  <si>
    <t>1324 - &lt;b&gt;I. Chuẩn đầu ra của Chương trình đào tạo trình độ thạc sĩ (viết tắt là CĐR)&lt;/b&gt;</t>
  </si>
  <si>
    <t>1325 - 1. CĐR phản ánh được triết lí giáo dục của Nhà trường</t>
  </si>
  <si>
    <t>1326 - 2. CĐR phản ánh tầm nhìn và sứ mạng của Nhà trường</t>
  </si>
  <si>
    <t>1327 - 3. CĐR bao gồm đầy đủ chuẩn đầu ra chung (generic PLOs) và chuẩn đầu ra chuyên ngành (subject-specific PLOs)</t>
  </si>
  <si>
    <t>1328 - 4. CĐR rõ ràng và đo lường được</t>
  </si>
  <si>
    <t>1329 - 5. CĐR phản ánh rõ yêu cầu của các bên liên quan</t>
  </si>
  <si>
    <t>1330 - 6. CĐR được chuyển tải đầy đủ vào CTĐT</t>
  </si>
  <si>
    <t>1331 - 7. Thầy/cô được phổ biến, góp ý về CĐR</t>
  </si>
  <si>
    <t>1332 - &lt;b&gt;II. Bản mô tả Chương trình đào tạo trình độ thạc sĩ &lt;/b&gt;</t>
  </si>
  <si>
    <t>1333 - 8. Được phổ biến công khai cho người học và các đối tượng liên quan</t>
  </si>
  <si>
    <t>1334 - 9. Cung cấp đủ thông tin giúp người học hiểu về CTĐT</t>
  </si>
  <si>
    <t>1335 - 10. Cung cấp đủ thông tin giúp nhà tuyển dụng lao động hiểu về năng lực và các kỹ năng khác được trang bị thông qua CTĐT</t>
  </si>
  <si>
    <t>1336 - &lt;b&gt;III. Cấu trúc và nội dung Chương trình đào tạo trình độ thạc sĩ&lt;/b&gt;</t>
  </si>
  <si>
    <t>1337 - 11. Nội dung, cấu trúc CTĐT bao gồm đầy đủ các học phần chung, cơ sở ngành, chuyên ngành, luận văn tốt nghiệp.</t>
  </si>
  <si>
    <t>1338 - 12. Nội dung CTĐT được đánh giá định kỳ nhằm đảm bảo tính chặt chẽ, hệ thống và cập nhật.</t>
  </si>
  <si>
    <t>1339 - 13. Nội dung CTĐT có tỷ lệ giữa lý thuyết và thực hành hợp lý theo cấu trúc chuẩn đầu ra của CTĐT.</t>
  </si>
  <si>
    <t>1340 - 14. Mỗi học phần có sự đóng góp rõ ràng vào việc đạt được CĐR của CTĐT.</t>
  </si>
  <si>
    <t>1341 - 15. Số lượng học phần, số lượng tín chỉ của CTĐT là phù hợp</t>
  </si>
  <si>
    <t>1342 - 16. Thời gian đào tạo của CTĐT là phù hợp</t>
  </si>
  <si>
    <t>1343 - 17. Thầy/Cô được tham gia thảo luận, phát triển chương trình đào tạo qua các hình thức trực tiếp hoặc gián tiếp.</t>
  </si>
  <si>
    <t>1344 - 18. Thầy/Cô hiểu rõ các yêu cầu và đã triển khai xây dựng, cập nhật, phổ biến đề cương học phần cho người học.</t>
  </si>
  <si>
    <t>1345 - 19. Đề cương học phần cung cấp đầy đủ thông tin giúp người học đạt được CĐR của học phần</t>
  </si>
  <si>
    <t>1346 - &lt;b&gt;IV. Phương pháp giảng dạy và kiểm tra đánh giá CTĐT trình độ thạc sĩ&lt;/b&gt;</t>
  </si>
  <si>
    <t>1347 - 20. Thầy/Cô được yêu cầu sử dụng đa dạng các phương pháp giảng dạy và chú trọng việc tổ chức hoạt động học tập theo CĐR</t>
  </si>
  <si>
    <t>1348 - 21. PPGD đang áp dụng phù hợp với việc đạt được CĐR của học phần và CTĐT</t>
  </si>
  <si>
    <t>1349 - 22. GV được chủ động lựa chọn PPGD và áp dụng PPGD phù hợp với đặc thù học phần</t>
  </si>
  <si>
    <t>1350 - 23. Hoạt động dạy và học thúc đẩy khả năng học tập suốt đời của người học</t>
  </si>
  <si>
    <t>1351 - 24. Phương pháp kiểm tra, đánh giá người học là phù hợp để đánh giá theo chuẩn đầu ra của CTĐT</t>
  </si>
  <si>
    <t>1352 - 25. Thầy/cô được phổ biến chiến lược dạy và học của CTĐT</t>
  </si>
  <si>
    <t>1353 - &lt;b&gt;V. Hoạt động đào tạo, đảm bảo chất lượng phục vụ CTĐT SĐH&lt;/b&gt;</t>
  </si>
  <si>
    <t>1354 - 26. Việc triển khai dạy và học thông qua hoạt động, học lý thuyết kết hợp với thực hành, diễn ra thuận lợi trong điều kiện đào tạo thực tế.</t>
  </si>
  <si>
    <t>1355 - 27. Việc sử dụng công nghệ thông tin (eLearning, các công cụ hỗ trợ) để hỗ trợ dạy học ở đơn vị thuận lợi và được đáp ứng đầy đủ.</t>
  </si>
  <si>
    <t>1356 - 28. Hoạt động dạy và học diễn ra đúng kế hoạch.</t>
  </si>
  <si>
    <t>1357 - 29. Hoạt động dạy và học được người học phản hồi, đánh giá thường xuyên</t>
  </si>
  <si>
    <t>1358 - 30. Thầy/Cô nhận được và có xem xét những kết quả đánh giá của người học về hoạt động dạy và học của mình.</t>
  </si>
  <si>
    <t>1359 - 31. Thầy/Cô có phản hồi, đánh giá về hoạt động đào tạo và chất lượng phục vụ dạy học của Trường/Đơn vị thông qua các hình thức khác nhau</t>
  </si>
  <si>
    <t>1360 - 32. Ý kiến phản hồi của Thầy/Cô về hoạt động giảng dạy và chất lượng phục vụ dạy học, cơ sở vật chất được Trường/Đơn vị liên quan tiếp thu và giải quyết nhanh chóng.</t>
  </si>
  <si>
    <t>1361 - 33. Thầy/Cô được tạo điều kiện thuận lợi để tham gia đánh giá các học phần, hướng dẫn người học thực hiện nghiên cứu và bảo vệ luận văn tốt nghiệp.</t>
  </si>
  <si>
    <t>1362 - &lt;b&gt;VI. Đánh giá về người học và chính sách liên quan&lt;/b&gt;</t>
  </si>
  <si>
    <t>1363 - 34. Người học có đủ năng lực ngoại ngữ đáp ứng yêu cầu học tập</t>
  </si>
  <si>
    <t>1364 - 35. Người học có đủ năng lực kiến thức để tiếp thu nội dung học tập</t>
  </si>
  <si>
    <t>1365 - 36. Người học tích cực và chủ động trong hoạt động học, làm việc nhóm, giải quyết các yêu cầu mà giảng viên đưa ra</t>
  </si>
  <si>
    <t>1366 - 37. Người học có nhiều cơ hội về học bổng và giao lưu học thuật.</t>
  </si>
  <si>
    <t>1367 - 38. Hoạt động của chủ nhiệm chuyên ngành là hiệu quả và thiết thực đối với người học.</t>
  </si>
  <si>
    <t>1368 - 39. Chính sách tuyển sinh của Trường/Đơn vị là phù hợp để đảm bảo chất lượng đầu vào đáp ứng yêu cầu đào tạo</t>
  </si>
  <si>
    <t>1369 - 40. Chất lượng người học tốt nghiệp năm sau tốt hơn năm trước</t>
  </si>
  <si>
    <t>1370 - 41. Người học nhìn chung có ưu điểm về các kỹ năng sau đây:</t>
  </si>
  <si>
    <t>1371 - 41.1. Kỹ năng sử dụng ngoại ngữ</t>
  </si>
  <si>
    <t>1372 - 41.2. Kỹ năng sử dụng tin học</t>
  </si>
  <si>
    <t>1373 - 41.3. Kỹ năng giao tiếp thuyết trình</t>
  </si>
  <si>
    <t>1374 - 41.4. Kỹ năng lập kế hoạch, giải quyết vấn đề</t>
  </si>
  <si>
    <t>1375 - 41.5. Kỹ năng làm việc theo nhóm</t>
  </si>
  <si>
    <t>1376 - 41.6. Kỹ năng làm việc độc lập, tự nghiên cứu</t>
  </si>
  <si>
    <t>1377 - 41.7. Kỹ năng viết báo cáo</t>
  </si>
  <si>
    <t>1378 - 41.8. Kỹ năng thu thập, xử lý, đánh giá thông tin</t>
  </si>
  <si>
    <t>1379 - 41.9. Kỹ năng tư duy phản biện</t>
  </si>
  <si>
    <t>1380 - 41.10. Kỹ năng lãnh đạo</t>
  </si>
  <si>
    <t>1381 - &lt;b&gt;VII. Đánh giá cán bộ phục vụ, cơ sở vật chất &lt;/b&gt;</t>
  </si>
  <si>
    <t>1382 - 42. Thầy/Cô luôn được hỗ trợ nhiệt tình và hiệu quả từ cán bộ phục vụ (văn thư, giáo vụ, thư viện,..) của Khoa/Chương trình.</t>
  </si>
  <si>
    <t>1383 - 43. Thầy/Cô luôn được hỗ trợ nhiệt tình và hiệu quả từ cán bộ phụ trách cơ sở vật chất (giảng đường, phòng học, phòng máy, phòng thí nghiệm, các trang thiết bị dạy học,...)</t>
  </si>
  <si>
    <t>1384 - 44. Thầy/Cô được cung cấp đầy đủ phòng học, phòng thí nghiệm/thực hành, phòng tư vấn người học ngoài giờ.</t>
  </si>
  <si>
    <t>1385 - 45. Điều kiện phòng học/phòng thí nghiệm, trang thiết bị dạy học (máy tính, máy chiếu, dụng cụ thí nghiệm, hóa chất,...) luôn trong tình trạng tốt, đáp ứng việc giảng dạy.</t>
  </si>
  <si>
    <t>1386 - 46. Thư viện Trường có đầy đủ và cập nhật về tài liệu chuyên môn phục vụ giảng dạy và nghiên cứu khoa học.</t>
  </si>
  <si>
    <t>1387 - 47. Hệ thống phần mềm quản lý đào tạo thuận tiện, hợp lý, chính xác.</t>
  </si>
  <si>
    <t>1388 - 48. Các quy định phúc khảo, chấm bài thi, quản lý bài thi hợp lý.</t>
  </si>
  <si>
    <t>1389 - 49. Thầy/Cô hài lòng về chất lượng phục vụ của các đơn vị, thành phần sau đây:</t>
  </si>
  <si>
    <t>1390 - 49.1. Phòng Hành chính tổng hợp</t>
  </si>
  <si>
    <t>1391 - 49.2. Phòng Đào tạo Sau đại học</t>
  </si>
  <si>
    <t>1392 - 49.3. Phòng Công tác chính trị, học sinh - sinh viên</t>
  </si>
  <si>
    <t>1393 - 49.4. Phòng Khoa học và Hợp tác quốc tế</t>
  </si>
  <si>
    <t>1394 - 49.5. Trung tâm Đảm bảo chất lượng</t>
  </si>
  <si>
    <t>1395 - 49.6. Phòng Kế hoạch -Tài chính</t>
  </si>
  <si>
    <t>1396 - 49.7. Phòng Quản trị và Đầu tư</t>
  </si>
  <si>
    <t>1397 - 49.8. Phòng Thanh tra - Pháp chế</t>
  </si>
  <si>
    <t>1398 - 49.9. Trạm y tế trường</t>
  </si>
  <si>
    <t>1399 - 49.10. Trung tâm Thông tin, thư viện Nguyễn Thúc Hào</t>
  </si>
  <si>
    <t>1400 - 49.11. Tổ bảo vệ, nhà xe cán bộ</t>
  </si>
  <si>
    <t>1401 - 49.12. Trợ giảng, cán bộ phục vụ/phụ trách phòng thí nghiệm thực hành</t>
  </si>
  <si>
    <t>1402 - 50. Xin thầy/cô cho ý kiến về nội dung cần cải tiến, sửa đổi của CTĐT (CĐR, cấu trúc, nội dung CTĐT, cơ sở vật chất, hỗ trợ, ...)</t>
  </si>
  <si>
    <t/>
  </si>
  <si>
    <t>5</t>
  </si>
  <si>
    <t>4</t>
  </si>
  <si>
    <t>Không</t>
  </si>
  <si>
    <t>3</t>
  </si>
  <si>
    <t>Không có ý kiến</t>
  </si>
  <si>
    <t>không</t>
  </si>
  <si>
    <t xml:space="preserve"> + Cần triển khai Lí thuyết đi đôi với thực hành để nâng cao chất lượng giảng dạy (Chống chiếu chép trá hình, đọc chép trá hình) : Cơ sở vật chất cần hỗ trợ những yêu cầu của Giảng viên cho học phần giảng dạy</t>
  </si>
  <si>
    <t>Tăng cường năng lực hạ tầng công nghệ thông tin để đáp ứng tốt hơn với yêu cầu mới về chuyển đổi số trong dạy học. Học liệu số cần đa dạng và có tính sáng tạo hơn thay vì chỉ tập trung vào định dạng SCORM được xuất từ presentation của powpoint. Ví dụ: tăng cường bài giảng tương tác có định dạng H5P.</t>
  </si>
  <si>
    <t>Chương trình đào tạo cần phù hợp với đối tượng tuyển sinh thực tế hiện nay</t>
  </si>
  <si>
    <t>2</t>
  </si>
  <si>
    <t>Ngày ...... tháng ...... năm ........</t>
  </si>
  <si>
    <t>THỦ TRƯỞNG ĐƠN VỊ                                  NGƯỜI LẬP BIỂU</t>
  </si>
  <si>
    <t>ID mức độ</t>
  </si>
  <si>
    <t>Tên Mức độ</t>
  </si>
  <si>
    <t>ID mục tiêu</t>
  </si>
  <si>
    <t>Tên Mục tiêu</t>
  </si>
  <si>
    <t>Điểm</t>
  </si>
  <si>
    <t>1</t>
  </si>
  <si>
    <t>Mức độ đồng ý</t>
  </si>
  <si>
    <t xml:space="preserve">Hoàn toàn không đồng ý </t>
  </si>
  <si>
    <t>Không đồng ý</t>
  </si>
  <si>
    <t>Đồng ý một phần</t>
  </si>
  <si>
    <t>Đồng ý</t>
  </si>
  <si>
    <t>Hoàn toàn  đồng ý</t>
  </si>
  <si>
    <t>Mức độ phù hợp</t>
  </si>
  <si>
    <t>6</t>
  </si>
  <si>
    <t>Rất phù hợp</t>
  </si>
  <si>
    <t>7</t>
  </si>
  <si>
    <t>Phù hợp</t>
  </si>
  <si>
    <t>8</t>
  </si>
  <si>
    <t>Ít phù hợp</t>
  </si>
  <si>
    <t>9</t>
  </si>
  <si>
    <t>Không phù hợp</t>
  </si>
  <si>
    <t>Mức độ đạt</t>
  </si>
  <si>
    <t>10</t>
  </si>
  <si>
    <t>Đạt</t>
  </si>
  <si>
    <t>11</t>
  </si>
  <si>
    <t>Không đạt</t>
  </si>
  <si>
    <t>Mức độ hài lòng</t>
  </si>
  <si>
    <t>12</t>
  </si>
  <si>
    <t>Chưa tiếp xúc hoặc không có ý kiến</t>
  </si>
  <si>
    <t>13</t>
  </si>
  <si>
    <t>Không hài lòng</t>
  </si>
  <si>
    <t>14</t>
  </si>
  <si>
    <t>Hài lòng</t>
  </si>
  <si>
    <t>Mức độ đáp ứng</t>
  </si>
  <si>
    <t>15</t>
  </si>
  <si>
    <t>Rất yếu</t>
  </si>
  <si>
    <t>16</t>
  </si>
  <si>
    <t>Yếu</t>
  </si>
  <si>
    <t>17</t>
  </si>
  <si>
    <t>Trung bình</t>
  </si>
  <si>
    <t>18</t>
  </si>
  <si>
    <t>Khá</t>
  </si>
  <si>
    <t>19</t>
  </si>
  <si>
    <t>Tốt</t>
  </si>
  <si>
    <t>Mức độ cần đào tạo</t>
  </si>
  <si>
    <t>20</t>
  </si>
  <si>
    <t>Không cần đào tạo</t>
  </si>
  <si>
    <t>21</t>
  </si>
  <si>
    <t>Ít hơn 03 tháng</t>
  </si>
  <si>
    <t>22</t>
  </si>
  <si>
    <t>Từ 03 đến 06 tháng</t>
  </si>
  <si>
    <t>23</t>
  </si>
  <si>
    <t>Nhiều hơn 6 tháng</t>
  </si>
  <si>
    <t>Mức độ hỏi</t>
  </si>
  <si>
    <t>24</t>
  </si>
  <si>
    <t>Có</t>
  </si>
  <si>
    <t>25</t>
  </si>
  <si>
    <t>I. Chuẩn đầu ra của Chương trình đào tạo trình độ thạc sĩ (viết tắt là CĐR)</t>
  </si>
  <si>
    <t>1. CĐR phản ánh được triết lí giáo dục của Nhà trường</t>
  </si>
  <si>
    <t>2. CĐR phản ánh tầm nhìn và sứ mạng của Nhà trường</t>
  </si>
  <si>
    <t>3. CĐR bao gồm đầy đủ chuẩn đầu ra chung (generic PLOs) và chuẩn đầu ra chuyên ngành (subject-specific PLOs)</t>
  </si>
  <si>
    <t>4. CĐR rõ ràng và đo lường được</t>
  </si>
  <si>
    <t>5. CĐR phản ánh rõ yêu cầu của các bên liên quan</t>
  </si>
  <si>
    <t>6. CĐR được chuyển tải đầy đủ vào CTĐT</t>
  </si>
  <si>
    <t>7. Thầy/cô được phổ biến, góp ý về CĐR</t>
  </si>
  <si>
    <t>Hoàn toàn đồng ý</t>
  </si>
  <si>
    <t>Hoàn toàn không đồng ý</t>
  </si>
  <si>
    <t xml:space="preserve">II. Bản mô tả Chương trình đào tạo trình độ thạc sĩ </t>
  </si>
  <si>
    <t>1. Được phổ biến công khai cho người học và các đối tượng liên quan</t>
  </si>
  <si>
    <t>2. Cung cấp đủ thông tin giúp người học hiểu về CTĐT</t>
  </si>
  <si>
    <t>3. Cung cấp đủ thông tin giúp nhà tuyển dụng lao động hiểu về năng lực và các kỹ năng khác được trang bị thông qua CTĐT</t>
  </si>
  <si>
    <t>III. Cấu trúc và nội dung Chương trình đào tạo trình độ thạc sĩ</t>
  </si>
  <si>
    <t>1. Nội dung, cấu trúc CTĐT bao gồm đầy đủ các học phần chung, cơ sở ngành, chuyên ngành, luận văn tốt nghiệp.</t>
  </si>
  <si>
    <t>2. Nội dung CTĐT được đánh giá định kỳ nhằm đảm bảo tính chặt chẽ, hệ thống và cập nhật.</t>
  </si>
  <si>
    <t>3. Nội dung CTĐT có tỷ lệ giữa lý thuyết và thực hành hợp lý theo cấu trúc chuẩn đầu ra của CTĐT.</t>
  </si>
  <si>
    <t>4. Mỗi học phần có sự đóng góp rõ ràng vào việc đạt được CĐR của CTĐT.</t>
  </si>
  <si>
    <t>5. Số lượng học phần, số lượng tín chỉ của CTĐT là phù hợp</t>
  </si>
  <si>
    <t>6. Thời gian đào tạo của CTĐT là phù hợp</t>
  </si>
  <si>
    <t>7. Thầy/Cô được tham gia thảo luận, phát triển chương trình đào tạo qua các hình thức trực tiếp hoặc gián tiếp.</t>
  </si>
  <si>
    <t>8. Thầy/Cô hiểu rõ các yêu cầu và đã triển khai xây dựng, cập nhật, phổ biến đề cương học phần cho người học.</t>
  </si>
  <si>
    <t>9. Đề cương học phần cung cấp đầy đủ thông tin giúp người học đạt được CĐR của học phần</t>
  </si>
  <si>
    <t>IV. Phương pháp giảng dạy và kiểm tra đánh giá CTĐT trình độ thạc sĩ</t>
  </si>
  <si>
    <t>1. Thầy/Cô được yêu cầu sử dụng đa dạng các phương pháp giảng dạy và chú trọng việc tổ chức hoạt động học tập theo CĐR</t>
  </si>
  <si>
    <t>2. PPGD đang áp dụng phù hợp với việc đạt được CĐR của học phần và CTĐT</t>
  </si>
  <si>
    <t>3. GV được chủ động lựa chọn PPGD và áp dụng PPGD phù hợp với đặc thù học phần</t>
  </si>
  <si>
    <t>4. Hoạt động dạy và học thúc đẩy khả năng học tập suốt đời của người học</t>
  </si>
  <si>
    <t>5. Phương pháp kiểm tra, đánh giá người học là phù hợp để đánh giá theo chuẩn đầu ra của CTĐT</t>
  </si>
  <si>
    <t>6. Thầy/cô được phổ biến chiến lược dạy và học của CTĐT</t>
  </si>
  <si>
    <t>V. Hoạt động đào tạo, đảm bảo chất lượng phục vụ CTĐT SĐH</t>
  </si>
  <si>
    <t>1. Việc triển khai dạy và học thông qua hoạt động, học lý thuyết kết hợp với thực hành, diễn ra thuận lợi trong điều kiện đào tạo thực tế.</t>
  </si>
  <si>
    <t>2. Việc sử dụng công nghệ thông tin (eLearning, các công cụ hỗ trợ) để hỗ trợ dạy học ở đơn vị thuận lợi và được đáp ứng đầy đủ.</t>
  </si>
  <si>
    <t>3. Hoạt động dạy và học diễn ra đúng kế hoạch.</t>
  </si>
  <si>
    <t>4. Hoạt động dạy và học được người học phản hồi, đánh giá thường xuyên</t>
  </si>
  <si>
    <t>5. Thầy/Cô nhận được và có xem xét những kết quả đánh giá của người học về hoạt động dạy và học của mình.</t>
  </si>
  <si>
    <t>6. Thầy/Cô có phản hồi, đánh giá về hoạt động đào tạo và chất lượng phục vụ dạy học của Trường/Đơn vị thông qua các hình thức khác nhau</t>
  </si>
  <si>
    <t>7. Ý kiến phản hồi của Thầy/Cô về hoạt động giảng dạy và chất lượng phục vụ dạy học, cơ sở vật chất được Trường/Đơn vị liên quan tiếp thu và giải quyết nhanh chóng.</t>
  </si>
  <si>
    <t>8. Thầy/Cô được tạo điều kiện thuận lợi để tham gia đánh giá các học phần, hướng dẫn người học thực hiện nghiên cứu và bảo vệ luận văn tốt nghiệp.</t>
  </si>
  <si>
    <t>VI. Đánh giá về người học và chính sách liên quan</t>
  </si>
  <si>
    <t>1. Người học có đủ năng lực ngoại ngữ đáp ứng yêu cầu học tập</t>
  </si>
  <si>
    <t>2. Người học có đủ năng lực kiến thức để tiếp thu nội dung học tập</t>
  </si>
  <si>
    <t>3. Người học tích cực và chủ động trong hoạt động học, làm việc nhóm, giải quyết các yêu cầu mà giảng viên đưa ra</t>
  </si>
  <si>
    <t>4. Người học có nhiều cơ hội về học bổng và giao lưu học thuật.</t>
  </si>
  <si>
    <t>5. Hoạt động của chủ nhiệm chuyên ngành là hiệu quả và thiết thực đối với người học.</t>
  </si>
  <si>
    <t>6. Chính sách tuyển sinh của Trường/Đơn vị là phù hợp để đảm bảo chất lượng đầu vào đáp ứng yêu cầu đào tạo</t>
  </si>
  <si>
    <t>7. Chất lượng người học tốt nghiệp năm sau tốt hơn năm trước</t>
  </si>
  <si>
    <t>VII. Người học nhìn chung có ưu điểm về các kỹ năng sau đây:</t>
  </si>
  <si>
    <t>1. Kỹ năng sử dụng ngoại ngữ</t>
  </si>
  <si>
    <t>2. Kỹ năng sử dụng tin học</t>
  </si>
  <si>
    <t>3. Kỹ năng giao tiếp thuyết trình</t>
  </si>
  <si>
    <t>4. Kỹ năng lập kế hoạch, giải quyết vấn đề</t>
  </si>
  <si>
    <t>5. Kỹ năng làm việc theo nhóm</t>
  </si>
  <si>
    <t>6. Kỹ năng làm việc độc lập, tự nghiên cứu</t>
  </si>
  <si>
    <t>7. Kỹ năng viết báo cáo</t>
  </si>
  <si>
    <t>8. Kỹ năng thu thập, xử lý, đánh giá thông tin</t>
  </si>
  <si>
    <t>9. Kỹ năng tư duy phản biện</t>
  </si>
  <si>
    <t>10. Kỹ năng lãnh đạo</t>
  </si>
  <si>
    <t xml:space="preserve">VIII. Đánh giá cán bộ phục vụ, cơ sở vật chất </t>
  </si>
  <si>
    <t>1. Thầy/Cô luôn được hỗ trợ nhiệt tình và hiệu quả từ cán bộ phục vụ (văn thư, giáo vụ, thư viện,..) của Khoa/Chương trình.</t>
  </si>
  <si>
    <t>2. Thầy/Cô luôn được hỗ trợ nhiệt tình và hiệu quả từ cán bộ phụ trách cơ sở vật chất (giảng đường, phòng học, phòng máy, phòng thí nghiệm, các trang thiết bị dạy học,...)</t>
  </si>
  <si>
    <t>3. Thầy/Cô được cung cấp đầy đủ phòng học, phòng thí nghiệm/thực hành, phòng tư vấn người học ngoài giờ.</t>
  </si>
  <si>
    <t>4. Điều kiện phòng học/phòng thí nghiệm, trang thiết bị dạy học (máy tính, máy chiếu, dụng cụ thí nghiệm, hóa chất,...) luôn trong tình trạng tốt, đáp ứng việc giảng dạy.</t>
  </si>
  <si>
    <t>5. Thư viện Trường có đầy đủ và cập nhật về tài liệu chuyên môn phục vụ giảng dạy và nghiên cứu khoa học.</t>
  </si>
  <si>
    <t>6. Hệ thống phần mềm quản lý đào tạo thuận tiện, hợp lý, chính xác.</t>
  </si>
  <si>
    <t>7. Các quy định phúc khảo, chấm bài thi, quản lý bài thi hợp lý.</t>
  </si>
  <si>
    <t>IX. Thầy/Cô hài lòng về chất lượng phục vụ của các đơn vị, thành phần sau đây</t>
  </si>
  <si>
    <t>1. Phòng Hành chính tổng hợp</t>
  </si>
  <si>
    <t>2. Phòng Đào tạo Sau đại học</t>
  </si>
  <si>
    <t>3. Phòng Công tác chính trị, học sinh - sinh viên</t>
  </si>
  <si>
    <t>4. Phòng Khoa học và Hợp tác quốc tế</t>
  </si>
  <si>
    <t>5. Trung tâm Đảm bảo chất lượng</t>
  </si>
  <si>
    <t>6. Phòng Kế hoạch -Tài chính</t>
  </si>
  <si>
    <t>7. Phòng Quản trị và Đầu tư</t>
  </si>
  <si>
    <t>8. Phòng Thanh tra - Pháp chế</t>
  </si>
  <si>
    <t>9. Trạm y tế trường</t>
  </si>
  <si>
    <t>10. Trung tâm Thông tin, thư viện Nguyễn Thúc Hào</t>
  </si>
  <si>
    <t>11. Tổ bảo vệ, nhà xe cán bộ</t>
  </si>
  <si>
    <t>12. Trợ giảng, cán bộ phục vụ/phụ trách phòng thí nghiệm thực hành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</si>
</sst>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font>
      <sz val="11"/>
      <name val="Calibri"/>
    </font>
    <font>
      <sz val="12"/>
      <name val="Times New Roman"/>
      <family val="1"/>
    </font>
    <font>
      <b/>
      <sz val="12"/>
      <name val="Times New Roman"/>
      <family val="1"/>
    </font>
    <font>
      <b/>
      <sz val="15"/>
      <name val="Times New Roman"/>
      <family val="1"/>
    </font>
    <font>
      <i/>
      <sz val="12"/>
      <name val="Times New Roman"/>
      <family val="1"/>
    </font>
    <font>
      <b/>
      <sz val="11"/>
      <name val="Calibri"/>
      <family val="2"/>
    </font>
    <font>
      <sz val="11"/>
      <name val="Calibri"/>
      <family val="2"/>
    </font>
    <font>
      <sz val="11"/>
      <name val="Times New Roman"/>
      <family val="1"/>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9" fontId="6" fillId="0" borderId="0" applyFont="0" applyFill="0" applyBorder="0" applyAlignment="0" applyProtection="0"/>
  </cellStyleXfs>
  <cellXfs count="13">
    <xf numFmtId="0" fontId="0" fillId="0" borderId="0" xfId="0" applyNumberFormat="1" applyFont="1" applyProtection="1"/>
    <xf numFmtId="0" fontId="1" fillId="0" borderId="0" xfId="0" applyNumberFormat="1" applyFont="1" applyProtection="1"/>
    <xf numFmtId="0" fontId="2" fillId="0" borderId="1" xfId="0" applyNumberFormat="1" applyFont="1" applyBorder="1" applyAlignment="1" applyProtection="1">
      <alignment horizontal="center"/>
    </xf>
    <xf numFmtId="0" fontId="1" fillId="0" borderId="1" xfId="0" applyNumberFormat="1" applyFont="1" applyBorder="1" applyProtection="1"/>
    <xf numFmtId="0" fontId="5" fillId="0" borderId="0" xfId="0" applyNumberFormat="1" applyFont="1" applyProtection="1"/>
    <xf numFmtId="0" fontId="3" fillId="0" borderId="0" xfId="0" applyNumberFormat="1" applyFont="1" applyAlignment="1" applyProtection="1">
      <alignment horizontal="center"/>
    </xf>
    <xf numFmtId="0" fontId="2" fillId="0" borderId="0" xfId="0" applyNumberFormat="1" applyFont="1" applyAlignment="1" applyProtection="1">
      <alignment horizontal="center"/>
    </xf>
    <xf numFmtId="0" fontId="4" fillId="0" borderId="0" xfId="0" applyNumberFormat="1" applyFont="1" applyAlignment="1" applyProtection="1">
      <alignment horizontal="right"/>
    </xf>
    <xf numFmtId="0" fontId="6" fillId="0" borderId="0" xfId="0" applyNumberFormat="1" applyFont="1" applyProtection="1"/>
    <xf numFmtId="0" fontId="7" fillId="0" borderId="0" xfId="0" applyNumberFormat="1" applyFont="1" applyAlignment="1" applyProtection="1">
      <alignment horizontal="center"/>
    </xf>
    <xf numFmtId="9" fontId="0" fillId="0" borderId="0" xfId="1" applyFont="1" applyProtection="1"/>
    <xf numFmtId="10" fontId="0" fillId="0" borderId="0" xfId="1" applyNumberFormat="1" applyFont="1" applyProtection="1"/>
    <xf numFmtId="9" fontId="0" fillId="0" borderId="0" xfId="1" applyNumberFormat="1" applyFont="1" applyProtection="1"/>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300" b="1">
                <a:latin typeface="Times New Roman" panose="02020603050405020304" pitchFamily="18" charset="0"/>
                <a:cs typeface="Times New Roman" panose="02020603050405020304" pitchFamily="18" charset="0"/>
              </a:rPr>
              <a:t>Khảo</a:t>
            </a:r>
            <a:r>
              <a:rPr lang="en-US" sz="1300" b="1" baseline="0">
                <a:latin typeface="Times New Roman" panose="02020603050405020304" pitchFamily="18" charset="0"/>
                <a:cs typeface="Times New Roman" panose="02020603050405020304" pitchFamily="18" charset="0"/>
              </a:rPr>
              <a:t> sát GV về CĐR chương trình đào tạo</a:t>
            </a:r>
            <a:endParaRPr lang="en-US" sz="1300" b="1">
              <a:latin typeface="Times New Roman" panose="02020603050405020304" pitchFamily="18" charset="0"/>
              <a:cs typeface="Times New Roman" panose="02020603050405020304" pitchFamily="18" charset="0"/>
            </a:endParaRP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CĐR!$B$2</c:f>
              <c:strCache>
                <c:ptCount val="1"/>
                <c:pt idx="0">
                  <c:v>Hoàn toàn đồng ý</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Times New Roman" panose="02020603050405020304" pitchFamily="18" charset="0"/>
                    <a:ea typeface="+mn-ea"/>
                    <a:cs typeface="Times New Roman" panose="02020603050405020304" pitchFamily="18"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CĐR!$A$3:$A$9</c:f>
              <c:strCache>
                <c:ptCount val="7"/>
                <c:pt idx="0">
                  <c:v>1. CĐR phản ánh được triết lí giáo dục của Nhà trường</c:v>
                </c:pt>
                <c:pt idx="1">
                  <c:v>2. CĐR phản ánh tầm nhìn và sứ mạng của Nhà trường</c:v>
                </c:pt>
                <c:pt idx="2">
                  <c:v>3. CĐR bao gồm đầy đủ chuẩn đầu ra chung (generic PLOs) và chuẩn đầu ra chuyên ngành (subject-specific PLOs)</c:v>
                </c:pt>
                <c:pt idx="3">
                  <c:v>4. CĐR rõ ràng và đo lường được</c:v>
                </c:pt>
                <c:pt idx="4">
                  <c:v>5. CĐR phản ánh rõ yêu cầu của các bên liên quan</c:v>
                </c:pt>
                <c:pt idx="5">
                  <c:v>6. CĐR được chuyển tải đầy đủ vào CTĐT</c:v>
                </c:pt>
                <c:pt idx="6">
                  <c:v>7. Thầy/cô được phổ biến, góp ý về CĐR</c:v>
                </c:pt>
              </c:strCache>
            </c:strRef>
          </c:cat>
          <c:val>
            <c:numRef>
              <c:f>CĐR!$B$3:$B$9</c:f>
              <c:numCache>
                <c:formatCode>0.00%</c:formatCode>
                <c:ptCount val="7"/>
                <c:pt idx="0">
                  <c:v>0.46666666666666667</c:v>
                </c:pt>
                <c:pt idx="1">
                  <c:v>0.46666666666666667</c:v>
                </c:pt>
                <c:pt idx="2">
                  <c:v>0.6</c:v>
                </c:pt>
                <c:pt idx="3">
                  <c:v>0.46666666666666667</c:v>
                </c:pt>
                <c:pt idx="4">
                  <c:v>0.46666666666666667</c:v>
                </c:pt>
                <c:pt idx="5">
                  <c:v>0.46666666666666667</c:v>
                </c:pt>
                <c:pt idx="6">
                  <c:v>0.53333333333333333</c:v>
                </c:pt>
              </c:numCache>
            </c:numRef>
          </c:val>
          <c:extLst>
            <c:ext xmlns:c16="http://schemas.microsoft.com/office/drawing/2014/chart" uri="{C3380CC4-5D6E-409C-BE32-E72D297353CC}">
              <c16:uniqueId val="{00000000-A349-491A-9FAD-C78FF3E5D10B}"/>
            </c:ext>
          </c:extLst>
        </c:ser>
        <c:ser>
          <c:idx val="1"/>
          <c:order val="1"/>
          <c:tx>
            <c:strRef>
              <c:f>CĐR!$C$2</c:f>
              <c:strCache>
                <c:ptCount val="1"/>
                <c:pt idx="0">
                  <c:v>Đồng ý</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Times New Roman" panose="02020603050405020304" pitchFamily="18" charset="0"/>
                    <a:ea typeface="+mn-ea"/>
                    <a:cs typeface="Times New Roman" panose="02020603050405020304" pitchFamily="18"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CĐR!$A$3:$A$9</c:f>
              <c:strCache>
                <c:ptCount val="7"/>
                <c:pt idx="0">
                  <c:v>1. CĐR phản ánh được triết lí giáo dục của Nhà trường</c:v>
                </c:pt>
                <c:pt idx="1">
                  <c:v>2. CĐR phản ánh tầm nhìn và sứ mạng của Nhà trường</c:v>
                </c:pt>
                <c:pt idx="2">
                  <c:v>3. CĐR bao gồm đầy đủ chuẩn đầu ra chung (generic PLOs) và chuẩn đầu ra chuyên ngành (subject-specific PLOs)</c:v>
                </c:pt>
                <c:pt idx="3">
                  <c:v>4. CĐR rõ ràng và đo lường được</c:v>
                </c:pt>
                <c:pt idx="4">
                  <c:v>5. CĐR phản ánh rõ yêu cầu của các bên liên quan</c:v>
                </c:pt>
                <c:pt idx="5">
                  <c:v>6. CĐR được chuyển tải đầy đủ vào CTĐT</c:v>
                </c:pt>
                <c:pt idx="6">
                  <c:v>7. Thầy/cô được phổ biến, góp ý về CĐR</c:v>
                </c:pt>
              </c:strCache>
            </c:strRef>
          </c:cat>
          <c:val>
            <c:numRef>
              <c:f>CĐR!$C$3:$C$9</c:f>
              <c:numCache>
                <c:formatCode>0.00%</c:formatCode>
                <c:ptCount val="7"/>
                <c:pt idx="0">
                  <c:v>0.46666666666666667</c:v>
                </c:pt>
                <c:pt idx="1">
                  <c:v>0.46666666666666667</c:v>
                </c:pt>
                <c:pt idx="2">
                  <c:v>0.4</c:v>
                </c:pt>
                <c:pt idx="3">
                  <c:v>0.4</c:v>
                </c:pt>
                <c:pt idx="4">
                  <c:v>0.4</c:v>
                </c:pt>
                <c:pt idx="5">
                  <c:v>0.33333333333333331</c:v>
                </c:pt>
                <c:pt idx="6">
                  <c:v>0.46666666666666667</c:v>
                </c:pt>
              </c:numCache>
            </c:numRef>
          </c:val>
          <c:extLst>
            <c:ext xmlns:c16="http://schemas.microsoft.com/office/drawing/2014/chart" uri="{C3380CC4-5D6E-409C-BE32-E72D297353CC}">
              <c16:uniqueId val="{00000001-A349-491A-9FAD-C78FF3E5D10B}"/>
            </c:ext>
          </c:extLst>
        </c:ser>
        <c:ser>
          <c:idx val="2"/>
          <c:order val="2"/>
          <c:tx>
            <c:strRef>
              <c:f>CĐR!$D$2</c:f>
              <c:strCache>
                <c:ptCount val="1"/>
                <c:pt idx="0">
                  <c:v>Đồng ý một phần</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Times New Roman" panose="02020603050405020304" pitchFamily="18" charset="0"/>
                    <a:ea typeface="+mn-ea"/>
                    <a:cs typeface="Times New Roman" panose="02020603050405020304" pitchFamily="18"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CĐR!$A$3:$A$9</c:f>
              <c:strCache>
                <c:ptCount val="7"/>
                <c:pt idx="0">
                  <c:v>1. CĐR phản ánh được triết lí giáo dục của Nhà trường</c:v>
                </c:pt>
                <c:pt idx="1">
                  <c:v>2. CĐR phản ánh tầm nhìn và sứ mạng của Nhà trường</c:v>
                </c:pt>
                <c:pt idx="2">
                  <c:v>3. CĐR bao gồm đầy đủ chuẩn đầu ra chung (generic PLOs) và chuẩn đầu ra chuyên ngành (subject-specific PLOs)</c:v>
                </c:pt>
                <c:pt idx="3">
                  <c:v>4. CĐR rõ ràng và đo lường được</c:v>
                </c:pt>
                <c:pt idx="4">
                  <c:v>5. CĐR phản ánh rõ yêu cầu của các bên liên quan</c:v>
                </c:pt>
                <c:pt idx="5">
                  <c:v>6. CĐR được chuyển tải đầy đủ vào CTĐT</c:v>
                </c:pt>
                <c:pt idx="6">
                  <c:v>7. Thầy/cô được phổ biến, góp ý về CĐR</c:v>
                </c:pt>
              </c:strCache>
            </c:strRef>
          </c:cat>
          <c:val>
            <c:numRef>
              <c:f>CĐR!$D$3:$D$9</c:f>
              <c:numCache>
                <c:formatCode>0.00%</c:formatCode>
                <c:ptCount val="7"/>
                <c:pt idx="0">
                  <c:v>6.6666666666666666E-2</c:v>
                </c:pt>
                <c:pt idx="1">
                  <c:v>6.6666666666666666E-2</c:v>
                </c:pt>
                <c:pt idx="2">
                  <c:v>0</c:v>
                </c:pt>
                <c:pt idx="3">
                  <c:v>0.13333333333333333</c:v>
                </c:pt>
                <c:pt idx="4">
                  <c:v>0.13333333333333333</c:v>
                </c:pt>
                <c:pt idx="5">
                  <c:v>0.2</c:v>
                </c:pt>
                <c:pt idx="6" formatCode="0%">
                  <c:v>0</c:v>
                </c:pt>
              </c:numCache>
            </c:numRef>
          </c:val>
          <c:extLst>
            <c:ext xmlns:c16="http://schemas.microsoft.com/office/drawing/2014/chart" uri="{C3380CC4-5D6E-409C-BE32-E72D297353CC}">
              <c16:uniqueId val="{00000002-A349-491A-9FAD-C78FF3E5D10B}"/>
            </c:ext>
          </c:extLst>
        </c:ser>
        <c:ser>
          <c:idx val="3"/>
          <c:order val="3"/>
          <c:tx>
            <c:strRef>
              <c:f>CĐR!$E$2</c:f>
              <c:strCache>
                <c:ptCount val="1"/>
                <c:pt idx="0">
                  <c:v>Không đồng ý</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Times New Roman" panose="02020603050405020304" pitchFamily="18" charset="0"/>
                    <a:ea typeface="+mn-ea"/>
                    <a:cs typeface="Times New Roman" panose="02020603050405020304" pitchFamily="18"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CĐR!$A$3:$A$9</c:f>
              <c:strCache>
                <c:ptCount val="7"/>
                <c:pt idx="0">
                  <c:v>1. CĐR phản ánh được triết lí giáo dục của Nhà trường</c:v>
                </c:pt>
                <c:pt idx="1">
                  <c:v>2. CĐR phản ánh tầm nhìn và sứ mạng của Nhà trường</c:v>
                </c:pt>
                <c:pt idx="2">
                  <c:v>3. CĐR bao gồm đầy đủ chuẩn đầu ra chung (generic PLOs) và chuẩn đầu ra chuyên ngành (subject-specific PLOs)</c:v>
                </c:pt>
                <c:pt idx="3">
                  <c:v>4. CĐR rõ ràng và đo lường được</c:v>
                </c:pt>
                <c:pt idx="4">
                  <c:v>5. CĐR phản ánh rõ yêu cầu của các bên liên quan</c:v>
                </c:pt>
                <c:pt idx="5">
                  <c:v>6. CĐR được chuyển tải đầy đủ vào CTĐT</c:v>
                </c:pt>
                <c:pt idx="6">
                  <c:v>7. Thầy/cô được phổ biến, góp ý về CĐR</c:v>
                </c:pt>
              </c:strCache>
            </c:strRef>
          </c:cat>
          <c:val>
            <c:numRef>
              <c:f>CĐR!$E$3:$E$9</c:f>
              <c:numCache>
                <c:formatCode>0%</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3-A349-491A-9FAD-C78FF3E5D10B}"/>
            </c:ext>
          </c:extLst>
        </c:ser>
        <c:ser>
          <c:idx val="4"/>
          <c:order val="4"/>
          <c:tx>
            <c:strRef>
              <c:f>CĐR!$F$2</c:f>
              <c:strCache>
                <c:ptCount val="1"/>
                <c:pt idx="0">
                  <c:v>Hoàn toàn không đồng ý</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Times New Roman" panose="02020603050405020304" pitchFamily="18" charset="0"/>
                    <a:ea typeface="+mn-ea"/>
                    <a:cs typeface="Times New Roman" panose="02020603050405020304" pitchFamily="18"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CĐR!$A$3:$A$9</c:f>
              <c:strCache>
                <c:ptCount val="7"/>
                <c:pt idx="0">
                  <c:v>1. CĐR phản ánh được triết lí giáo dục của Nhà trường</c:v>
                </c:pt>
                <c:pt idx="1">
                  <c:v>2. CĐR phản ánh tầm nhìn và sứ mạng của Nhà trường</c:v>
                </c:pt>
                <c:pt idx="2">
                  <c:v>3. CĐR bao gồm đầy đủ chuẩn đầu ra chung (generic PLOs) và chuẩn đầu ra chuyên ngành (subject-specific PLOs)</c:v>
                </c:pt>
                <c:pt idx="3">
                  <c:v>4. CĐR rõ ràng và đo lường được</c:v>
                </c:pt>
                <c:pt idx="4">
                  <c:v>5. CĐR phản ánh rõ yêu cầu của các bên liên quan</c:v>
                </c:pt>
                <c:pt idx="5">
                  <c:v>6. CĐR được chuyển tải đầy đủ vào CTĐT</c:v>
                </c:pt>
                <c:pt idx="6">
                  <c:v>7. Thầy/cô được phổ biến, góp ý về CĐR</c:v>
                </c:pt>
              </c:strCache>
            </c:strRef>
          </c:cat>
          <c:val>
            <c:numRef>
              <c:f>CĐR!$F$3:$F$9</c:f>
              <c:numCache>
                <c:formatCode>0%</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4-A349-491A-9FAD-C78FF3E5D10B}"/>
            </c:ext>
          </c:extLst>
        </c:ser>
        <c:dLbls>
          <c:dLblPos val="outEnd"/>
          <c:showLegendKey val="0"/>
          <c:showVal val="1"/>
          <c:showCatName val="0"/>
          <c:showSerName val="0"/>
          <c:showPercent val="0"/>
          <c:showBubbleSize val="0"/>
        </c:dLbls>
        <c:gapWidth val="219"/>
        <c:overlap val="-27"/>
        <c:axId val="1734422431"/>
        <c:axId val="1734430335"/>
      </c:barChart>
      <c:catAx>
        <c:axId val="173442243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en-US"/>
          </a:p>
        </c:txPr>
        <c:crossAx val="1734430335"/>
        <c:crosses val="autoZero"/>
        <c:auto val="1"/>
        <c:lblAlgn val="ctr"/>
        <c:lblOffset val="100"/>
        <c:noMultiLvlLbl val="0"/>
      </c:catAx>
      <c:valAx>
        <c:axId val="1734430335"/>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en-US"/>
          </a:p>
        </c:txPr>
        <c:crossAx val="1734422431"/>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300" b="1">
                <a:latin typeface="Times New Roman" panose="02020603050405020304" pitchFamily="18" charset="0"/>
                <a:cs typeface="Times New Roman" panose="02020603050405020304" pitchFamily="18" charset="0"/>
              </a:rPr>
              <a:t>Khảo</a:t>
            </a:r>
            <a:r>
              <a:rPr lang="en-US" sz="1300" b="1" baseline="0">
                <a:latin typeface="Times New Roman" panose="02020603050405020304" pitchFamily="18" charset="0"/>
                <a:cs typeface="Times New Roman" panose="02020603050405020304" pitchFamily="18" charset="0"/>
              </a:rPr>
              <a:t> sát GV về </a:t>
            </a:r>
            <a:r>
              <a:rPr lang="vi-VN" sz="1300" b="1">
                <a:latin typeface="Times New Roman" panose="02020603050405020304" pitchFamily="18" charset="0"/>
                <a:cs typeface="Times New Roman" panose="02020603050405020304" pitchFamily="18" charset="0"/>
              </a:rPr>
              <a:t>Bản mô tả Chương trình đào tạo</a:t>
            </a:r>
            <a:endParaRPr lang="en-US" sz="1300" b="1">
              <a:latin typeface="Times New Roman" panose="02020603050405020304" pitchFamily="18" charset="0"/>
              <a:cs typeface="Times New Roman" panose="02020603050405020304" pitchFamily="18" charset="0"/>
            </a:endParaRP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'Bản mô tả'!$A$3</c:f>
              <c:strCache>
                <c:ptCount val="1"/>
                <c:pt idx="0">
                  <c:v>1. Được phổ biến công khai cho người học và các đối tượng liên quan</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Times New Roman" panose="02020603050405020304" pitchFamily="18" charset="0"/>
                    <a:ea typeface="+mn-ea"/>
                    <a:cs typeface="Times New Roman" panose="02020603050405020304" pitchFamily="18"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'Bản mô tả'!$B$2:$F$2</c:f>
              <c:strCache>
                <c:ptCount val="5"/>
                <c:pt idx="0">
                  <c:v>Hoàn toàn đồng ý</c:v>
                </c:pt>
                <c:pt idx="1">
                  <c:v>Đồng ý</c:v>
                </c:pt>
                <c:pt idx="2">
                  <c:v>Đồng ý một phần</c:v>
                </c:pt>
                <c:pt idx="3">
                  <c:v>Không đồng ý</c:v>
                </c:pt>
                <c:pt idx="4">
                  <c:v>Hoàn toàn không đồng ý</c:v>
                </c:pt>
              </c:strCache>
            </c:strRef>
          </c:cat>
          <c:val>
            <c:numRef>
              <c:f>'Bản mô tả'!$B$3:$F$3</c:f>
              <c:numCache>
                <c:formatCode>0.00%</c:formatCode>
                <c:ptCount val="5"/>
                <c:pt idx="0" formatCode="0%">
                  <c:v>0.6</c:v>
                </c:pt>
                <c:pt idx="1">
                  <c:v>0.33333333333333331</c:v>
                </c:pt>
                <c:pt idx="2">
                  <c:v>6.6666666666666666E-2</c:v>
                </c:pt>
                <c:pt idx="3" formatCode="0%">
                  <c:v>0</c:v>
                </c:pt>
                <c:pt idx="4" formatCode="0%">
                  <c:v>0</c:v>
                </c:pt>
              </c:numCache>
            </c:numRef>
          </c:val>
          <c:extLst>
            <c:ext xmlns:c16="http://schemas.microsoft.com/office/drawing/2014/chart" uri="{C3380CC4-5D6E-409C-BE32-E72D297353CC}">
              <c16:uniqueId val="{00000000-0427-4EB6-A88A-88FA273E02D5}"/>
            </c:ext>
          </c:extLst>
        </c:ser>
        <c:ser>
          <c:idx val="1"/>
          <c:order val="1"/>
          <c:tx>
            <c:strRef>
              <c:f>'Bản mô tả'!$A$4</c:f>
              <c:strCache>
                <c:ptCount val="1"/>
                <c:pt idx="0">
                  <c:v>2. Cung cấp đủ thông tin giúp người học hiểu về CTĐT</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Times New Roman" panose="02020603050405020304" pitchFamily="18" charset="0"/>
                    <a:ea typeface="+mn-ea"/>
                    <a:cs typeface="Times New Roman" panose="02020603050405020304" pitchFamily="18"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'Bản mô tả'!$B$2:$F$2</c:f>
              <c:strCache>
                <c:ptCount val="5"/>
                <c:pt idx="0">
                  <c:v>Hoàn toàn đồng ý</c:v>
                </c:pt>
                <c:pt idx="1">
                  <c:v>Đồng ý</c:v>
                </c:pt>
                <c:pt idx="2">
                  <c:v>Đồng ý một phần</c:v>
                </c:pt>
                <c:pt idx="3">
                  <c:v>Không đồng ý</c:v>
                </c:pt>
                <c:pt idx="4">
                  <c:v>Hoàn toàn không đồng ý</c:v>
                </c:pt>
              </c:strCache>
            </c:strRef>
          </c:cat>
          <c:val>
            <c:numRef>
              <c:f>'Bản mô tả'!$B$4:$F$4</c:f>
              <c:numCache>
                <c:formatCode>0%</c:formatCode>
                <c:ptCount val="5"/>
                <c:pt idx="0" formatCode="0.00%">
                  <c:v>0.53333333333333333</c:v>
                </c:pt>
                <c:pt idx="1">
                  <c:v>0.4</c:v>
                </c:pt>
                <c:pt idx="2" formatCode="0.00%">
                  <c:v>6.6666666666666666E-2</c:v>
                </c:pt>
                <c:pt idx="3">
                  <c:v>0</c:v>
                </c:pt>
                <c:pt idx="4">
                  <c:v>0</c:v>
                </c:pt>
              </c:numCache>
            </c:numRef>
          </c:val>
          <c:extLst>
            <c:ext xmlns:c16="http://schemas.microsoft.com/office/drawing/2014/chart" uri="{C3380CC4-5D6E-409C-BE32-E72D297353CC}">
              <c16:uniqueId val="{00000001-0427-4EB6-A88A-88FA273E02D5}"/>
            </c:ext>
          </c:extLst>
        </c:ser>
        <c:ser>
          <c:idx val="2"/>
          <c:order val="2"/>
          <c:tx>
            <c:strRef>
              <c:f>'Bản mô tả'!$A$5</c:f>
              <c:strCache>
                <c:ptCount val="1"/>
                <c:pt idx="0">
                  <c:v>3. Cung cấp đủ thông tin giúp nhà tuyển dụng lao động hiểu về năng lực và các kỹ năng khác được trang bị thông qua CTĐT</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Times New Roman" panose="02020603050405020304" pitchFamily="18" charset="0"/>
                    <a:ea typeface="+mn-ea"/>
                    <a:cs typeface="Times New Roman" panose="02020603050405020304" pitchFamily="18"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'Bản mô tả'!$B$2:$F$2</c:f>
              <c:strCache>
                <c:ptCount val="5"/>
                <c:pt idx="0">
                  <c:v>Hoàn toàn đồng ý</c:v>
                </c:pt>
                <c:pt idx="1">
                  <c:v>Đồng ý</c:v>
                </c:pt>
                <c:pt idx="2">
                  <c:v>Đồng ý một phần</c:v>
                </c:pt>
                <c:pt idx="3">
                  <c:v>Không đồng ý</c:v>
                </c:pt>
                <c:pt idx="4">
                  <c:v>Hoàn toàn không đồng ý</c:v>
                </c:pt>
              </c:strCache>
            </c:strRef>
          </c:cat>
          <c:val>
            <c:numRef>
              <c:f>'Bản mô tả'!$B$5:$F$5</c:f>
              <c:numCache>
                <c:formatCode>0%</c:formatCode>
                <c:ptCount val="5"/>
                <c:pt idx="0" formatCode="0.00%">
                  <c:v>0.53333333333333333</c:v>
                </c:pt>
                <c:pt idx="1">
                  <c:v>0.4</c:v>
                </c:pt>
                <c:pt idx="2" formatCode="0.00%">
                  <c:v>6.6666666666666666E-2</c:v>
                </c:pt>
                <c:pt idx="3">
                  <c:v>0</c:v>
                </c:pt>
                <c:pt idx="4">
                  <c:v>0</c:v>
                </c:pt>
              </c:numCache>
            </c:numRef>
          </c:val>
          <c:extLst>
            <c:ext xmlns:c16="http://schemas.microsoft.com/office/drawing/2014/chart" uri="{C3380CC4-5D6E-409C-BE32-E72D297353CC}">
              <c16:uniqueId val="{00000002-0427-4EB6-A88A-88FA273E02D5}"/>
            </c:ext>
          </c:extLst>
        </c:ser>
        <c:dLbls>
          <c:dLblPos val="outEnd"/>
          <c:showLegendKey val="0"/>
          <c:showVal val="1"/>
          <c:showCatName val="0"/>
          <c:showSerName val="0"/>
          <c:showPercent val="0"/>
          <c:showBubbleSize val="0"/>
        </c:dLbls>
        <c:gapWidth val="219"/>
        <c:overlap val="-27"/>
        <c:axId val="1734410367"/>
        <c:axId val="1734415775"/>
      </c:barChart>
      <c:catAx>
        <c:axId val="173441036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en-US"/>
          </a:p>
        </c:txPr>
        <c:crossAx val="1734415775"/>
        <c:crosses val="autoZero"/>
        <c:auto val="1"/>
        <c:lblAlgn val="ctr"/>
        <c:lblOffset val="100"/>
        <c:noMultiLvlLbl val="0"/>
      </c:catAx>
      <c:valAx>
        <c:axId val="1734415775"/>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en-US"/>
          </a:p>
        </c:txPr>
        <c:crossAx val="1734410367"/>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300" b="1">
                <a:latin typeface="Times New Roman" panose="02020603050405020304" pitchFamily="18" charset="0"/>
                <a:cs typeface="Times New Roman" panose="02020603050405020304" pitchFamily="18" charset="0"/>
              </a:rPr>
              <a:t>Khảo</a:t>
            </a:r>
            <a:r>
              <a:rPr lang="en-US" sz="1300" b="1" baseline="0">
                <a:latin typeface="Times New Roman" panose="02020603050405020304" pitchFamily="18" charset="0"/>
                <a:cs typeface="Times New Roman" panose="02020603050405020304" pitchFamily="18" charset="0"/>
              </a:rPr>
              <a:t> sát GV về </a:t>
            </a:r>
            <a:r>
              <a:rPr lang="vi-VN" sz="1300" b="1">
                <a:latin typeface="Times New Roman" panose="02020603050405020304" pitchFamily="18" charset="0"/>
                <a:cs typeface="Times New Roman" panose="02020603050405020304" pitchFamily="18" charset="0"/>
              </a:rPr>
              <a:t>Cấu trúc và nội dung Chương trình đào tạo</a:t>
            </a:r>
            <a:endParaRPr lang="en-US" sz="1300" b="1">
              <a:latin typeface="Times New Roman" panose="02020603050405020304" pitchFamily="18" charset="0"/>
              <a:cs typeface="Times New Roman" panose="02020603050405020304" pitchFamily="18" charset="0"/>
            </a:endParaRP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'CT ND CTĐT'!$B$2</c:f>
              <c:strCache>
                <c:ptCount val="1"/>
                <c:pt idx="0">
                  <c:v>Hoàn toàn đồng ý</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Times New Roman" panose="02020603050405020304" pitchFamily="18" charset="0"/>
                    <a:ea typeface="+mn-ea"/>
                    <a:cs typeface="Times New Roman" panose="02020603050405020304" pitchFamily="18"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'CT ND CTĐT'!$A$3:$A$11</c:f>
              <c:strCache>
                <c:ptCount val="9"/>
                <c:pt idx="0">
                  <c:v>1. Nội dung, cấu trúc CTĐT bao gồm đầy đủ các học phần chung, cơ sở ngành, chuyên ngành, luận văn tốt nghiệp.</c:v>
                </c:pt>
                <c:pt idx="1">
                  <c:v>2. Nội dung CTĐT được đánh giá định kỳ nhằm đảm bảo tính chặt chẽ, hệ thống và cập nhật.</c:v>
                </c:pt>
                <c:pt idx="2">
                  <c:v>3. Nội dung CTĐT có tỷ lệ giữa lý thuyết và thực hành hợp lý theo cấu trúc chuẩn đầu ra của CTĐT.</c:v>
                </c:pt>
                <c:pt idx="3">
                  <c:v>4. Mỗi học phần có sự đóng góp rõ ràng vào việc đạt được CĐR của CTĐT.</c:v>
                </c:pt>
                <c:pt idx="4">
                  <c:v>5. Số lượng học phần, số lượng tín chỉ của CTĐT là phù hợp</c:v>
                </c:pt>
                <c:pt idx="5">
                  <c:v>6. Thời gian đào tạo của CTĐT là phù hợp</c:v>
                </c:pt>
                <c:pt idx="6">
                  <c:v>7. Thầy/Cô được tham gia thảo luận, phát triển chương trình đào tạo qua các hình thức trực tiếp hoặc gián tiếp.</c:v>
                </c:pt>
                <c:pt idx="7">
                  <c:v>8. Thầy/Cô hiểu rõ các yêu cầu và đã triển khai xây dựng, cập nhật, phổ biến đề cương học phần cho người học.</c:v>
                </c:pt>
                <c:pt idx="8">
                  <c:v>9. Đề cương học phần cung cấp đầy đủ thông tin giúp người học đạt được CĐR của học phần</c:v>
                </c:pt>
              </c:strCache>
            </c:strRef>
          </c:cat>
          <c:val>
            <c:numRef>
              <c:f>'CT ND CTĐT'!$B$3:$B$11</c:f>
              <c:numCache>
                <c:formatCode>0.00%</c:formatCode>
                <c:ptCount val="9"/>
                <c:pt idx="0">
                  <c:v>0.53333333333333333</c:v>
                </c:pt>
                <c:pt idx="1">
                  <c:v>0.46666666666666667</c:v>
                </c:pt>
                <c:pt idx="2" formatCode="0%">
                  <c:v>0.4</c:v>
                </c:pt>
                <c:pt idx="3" formatCode="0%">
                  <c:v>0.4</c:v>
                </c:pt>
                <c:pt idx="4" formatCode="0%">
                  <c:v>0.4</c:v>
                </c:pt>
                <c:pt idx="5" formatCode="0%">
                  <c:v>0.6</c:v>
                </c:pt>
                <c:pt idx="6" formatCode="0%">
                  <c:v>0.6</c:v>
                </c:pt>
                <c:pt idx="7">
                  <c:v>0.46666666666666667</c:v>
                </c:pt>
                <c:pt idx="8" formatCode="0%">
                  <c:v>0.4</c:v>
                </c:pt>
              </c:numCache>
            </c:numRef>
          </c:val>
          <c:extLst>
            <c:ext xmlns:c16="http://schemas.microsoft.com/office/drawing/2014/chart" uri="{C3380CC4-5D6E-409C-BE32-E72D297353CC}">
              <c16:uniqueId val="{00000000-9D65-4E1D-A2B7-17903D53A743}"/>
            </c:ext>
          </c:extLst>
        </c:ser>
        <c:ser>
          <c:idx val="1"/>
          <c:order val="1"/>
          <c:tx>
            <c:strRef>
              <c:f>'CT ND CTĐT'!$C$2</c:f>
              <c:strCache>
                <c:ptCount val="1"/>
                <c:pt idx="0">
                  <c:v>Đồng ý</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Times New Roman" panose="02020603050405020304" pitchFamily="18" charset="0"/>
                    <a:ea typeface="+mn-ea"/>
                    <a:cs typeface="Times New Roman" panose="02020603050405020304" pitchFamily="18"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'CT ND CTĐT'!$A$3:$A$11</c:f>
              <c:strCache>
                <c:ptCount val="9"/>
                <c:pt idx="0">
                  <c:v>1. Nội dung, cấu trúc CTĐT bao gồm đầy đủ các học phần chung, cơ sở ngành, chuyên ngành, luận văn tốt nghiệp.</c:v>
                </c:pt>
                <c:pt idx="1">
                  <c:v>2. Nội dung CTĐT được đánh giá định kỳ nhằm đảm bảo tính chặt chẽ, hệ thống và cập nhật.</c:v>
                </c:pt>
                <c:pt idx="2">
                  <c:v>3. Nội dung CTĐT có tỷ lệ giữa lý thuyết và thực hành hợp lý theo cấu trúc chuẩn đầu ra của CTĐT.</c:v>
                </c:pt>
                <c:pt idx="3">
                  <c:v>4. Mỗi học phần có sự đóng góp rõ ràng vào việc đạt được CĐR của CTĐT.</c:v>
                </c:pt>
                <c:pt idx="4">
                  <c:v>5. Số lượng học phần, số lượng tín chỉ của CTĐT là phù hợp</c:v>
                </c:pt>
                <c:pt idx="5">
                  <c:v>6. Thời gian đào tạo của CTĐT là phù hợp</c:v>
                </c:pt>
                <c:pt idx="6">
                  <c:v>7. Thầy/Cô được tham gia thảo luận, phát triển chương trình đào tạo qua các hình thức trực tiếp hoặc gián tiếp.</c:v>
                </c:pt>
                <c:pt idx="7">
                  <c:v>8. Thầy/Cô hiểu rõ các yêu cầu và đã triển khai xây dựng, cập nhật, phổ biến đề cương học phần cho người học.</c:v>
                </c:pt>
                <c:pt idx="8">
                  <c:v>9. Đề cương học phần cung cấp đầy đủ thông tin giúp người học đạt được CĐR của học phần</c:v>
                </c:pt>
              </c:strCache>
            </c:strRef>
          </c:cat>
          <c:val>
            <c:numRef>
              <c:f>'CT ND CTĐT'!$C$3:$C$11</c:f>
              <c:numCache>
                <c:formatCode>0.00%</c:formatCode>
                <c:ptCount val="9"/>
                <c:pt idx="0">
                  <c:v>0.46666666666666667</c:v>
                </c:pt>
                <c:pt idx="1">
                  <c:v>0.46666666666666667</c:v>
                </c:pt>
                <c:pt idx="2">
                  <c:v>0.46666666666666667</c:v>
                </c:pt>
                <c:pt idx="3">
                  <c:v>0.53333333333333333</c:v>
                </c:pt>
                <c:pt idx="4" formatCode="0%">
                  <c:v>0.6</c:v>
                </c:pt>
                <c:pt idx="5" formatCode="0%">
                  <c:v>0.4</c:v>
                </c:pt>
                <c:pt idx="6" formatCode="0%">
                  <c:v>0.4</c:v>
                </c:pt>
                <c:pt idx="7" formatCode="0%">
                  <c:v>0.4</c:v>
                </c:pt>
                <c:pt idx="8">
                  <c:v>0.53333333333333333</c:v>
                </c:pt>
              </c:numCache>
            </c:numRef>
          </c:val>
          <c:extLst>
            <c:ext xmlns:c16="http://schemas.microsoft.com/office/drawing/2014/chart" uri="{C3380CC4-5D6E-409C-BE32-E72D297353CC}">
              <c16:uniqueId val="{00000001-9D65-4E1D-A2B7-17903D53A743}"/>
            </c:ext>
          </c:extLst>
        </c:ser>
        <c:ser>
          <c:idx val="2"/>
          <c:order val="2"/>
          <c:tx>
            <c:strRef>
              <c:f>'CT ND CTĐT'!$D$2</c:f>
              <c:strCache>
                <c:ptCount val="1"/>
                <c:pt idx="0">
                  <c:v>Đồng ý một phần</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Times New Roman" panose="02020603050405020304" pitchFamily="18" charset="0"/>
                    <a:ea typeface="+mn-ea"/>
                    <a:cs typeface="Times New Roman" panose="02020603050405020304" pitchFamily="18"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'CT ND CTĐT'!$A$3:$A$11</c:f>
              <c:strCache>
                <c:ptCount val="9"/>
                <c:pt idx="0">
                  <c:v>1. Nội dung, cấu trúc CTĐT bao gồm đầy đủ các học phần chung, cơ sở ngành, chuyên ngành, luận văn tốt nghiệp.</c:v>
                </c:pt>
                <c:pt idx="1">
                  <c:v>2. Nội dung CTĐT được đánh giá định kỳ nhằm đảm bảo tính chặt chẽ, hệ thống và cập nhật.</c:v>
                </c:pt>
                <c:pt idx="2">
                  <c:v>3. Nội dung CTĐT có tỷ lệ giữa lý thuyết và thực hành hợp lý theo cấu trúc chuẩn đầu ra của CTĐT.</c:v>
                </c:pt>
                <c:pt idx="3">
                  <c:v>4. Mỗi học phần có sự đóng góp rõ ràng vào việc đạt được CĐR của CTĐT.</c:v>
                </c:pt>
                <c:pt idx="4">
                  <c:v>5. Số lượng học phần, số lượng tín chỉ của CTĐT là phù hợp</c:v>
                </c:pt>
                <c:pt idx="5">
                  <c:v>6. Thời gian đào tạo của CTĐT là phù hợp</c:v>
                </c:pt>
                <c:pt idx="6">
                  <c:v>7. Thầy/Cô được tham gia thảo luận, phát triển chương trình đào tạo qua các hình thức trực tiếp hoặc gián tiếp.</c:v>
                </c:pt>
                <c:pt idx="7">
                  <c:v>8. Thầy/Cô hiểu rõ các yêu cầu và đã triển khai xây dựng, cập nhật, phổ biến đề cương học phần cho người học.</c:v>
                </c:pt>
                <c:pt idx="8">
                  <c:v>9. Đề cương học phần cung cấp đầy đủ thông tin giúp người học đạt được CĐR của học phần</c:v>
                </c:pt>
              </c:strCache>
            </c:strRef>
          </c:cat>
          <c:val>
            <c:numRef>
              <c:f>'CT ND CTĐT'!$D$3:$D$11</c:f>
              <c:numCache>
                <c:formatCode>0.00%</c:formatCode>
                <c:ptCount val="9"/>
                <c:pt idx="0" formatCode="0%">
                  <c:v>0</c:v>
                </c:pt>
                <c:pt idx="1">
                  <c:v>6.6666666666666666E-2</c:v>
                </c:pt>
                <c:pt idx="2">
                  <c:v>0.13333333333333333</c:v>
                </c:pt>
                <c:pt idx="3">
                  <c:v>6.6666666666666666E-2</c:v>
                </c:pt>
                <c:pt idx="4" formatCode="0%">
                  <c:v>0</c:v>
                </c:pt>
                <c:pt idx="5" formatCode="0%">
                  <c:v>0</c:v>
                </c:pt>
                <c:pt idx="6" formatCode="0%">
                  <c:v>0</c:v>
                </c:pt>
                <c:pt idx="7">
                  <c:v>0.13333333333333333</c:v>
                </c:pt>
                <c:pt idx="8">
                  <c:v>6.6666666666666666E-2</c:v>
                </c:pt>
              </c:numCache>
            </c:numRef>
          </c:val>
          <c:extLst>
            <c:ext xmlns:c16="http://schemas.microsoft.com/office/drawing/2014/chart" uri="{C3380CC4-5D6E-409C-BE32-E72D297353CC}">
              <c16:uniqueId val="{00000002-9D65-4E1D-A2B7-17903D53A743}"/>
            </c:ext>
          </c:extLst>
        </c:ser>
        <c:ser>
          <c:idx val="3"/>
          <c:order val="3"/>
          <c:tx>
            <c:strRef>
              <c:f>'CT ND CTĐT'!$E$2</c:f>
              <c:strCache>
                <c:ptCount val="1"/>
                <c:pt idx="0">
                  <c:v>Không đồng ý</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Times New Roman" panose="02020603050405020304" pitchFamily="18" charset="0"/>
                    <a:ea typeface="+mn-ea"/>
                    <a:cs typeface="Times New Roman" panose="02020603050405020304" pitchFamily="18"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'CT ND CTĐT'!$A$3:$A$11</c:f>
              <c:strCache>
                <c:ptCount val="9"/>
                <c:pt idx="0">
                  <c:v>1. Nội dung, cấu trúc CTĐT bao gồm đầy đủ các học phần chung, cơ sở ngành, chuyên ngành, luận văn tốt nghiệp.</c:v>
                </c:pt>
                <c:pt idx="1">
                  <c:v>2. Nội dung CTĐT được đánh giá định kỳ nhằm đảm bảo tính chặt chẽ, hệ thống và cập nhật.</c:v>
                </c:pt>
                <c:pt idx="2">
                  <c:v>3. Nội dung CTĐT có tỷ lệ giữa lý thuyết và thực hành hợp lý theo cấu trúc chuẩn đầu ra của CTĐT.</c:v>
                </c:pt>
                <c:pt idx="3">
                  <c:v>4. Mỗi học phần có sự đóng góp rõ ràng vào việc đạt được CĐR của CTĐT.</c:v>
                </c:pt>
                <c:pt idx="4">
                  <c:v>5. Số lượng học phần, số lượng tín chỉ của CTĐT là phù hợp</c:v>
                </c:pt>
                <c:pt idx="5">
                  <c:v>6. Thời gian đào tạo của CTĐT là phù hợp</c:v>
                </c:pt>
                <c:pt idx="6">
                  <c:v>7. Thầy/Cô được tham gia thảo luận, phát triển chương trình đào tạo qua các hình thức trực tiếp hoặc gián tiếp.</c:v>
                </c:pt>
                <c:pt idx="7">
                  <c:v>8. Thầy/Cô hiểu rõ các yêu cầu và đã triển khai xây dựng, cập nhật, phổ biến đề cương học phần cho người học.</c:v>
                </c:pt>
                <c:pt idx="8">
                  <c:v>9. Đề cương học phần cung cấp đầy đủ thông tin giúp người học đạt được CĐR của học phần</c:v>
                </c:pt>
              </c:strCache>
            </c:strRef>
          </c:cat>
          <c:val>
            <c:numRef>
              <c:f>'CT ND CTĐT'!$E$3:$E$11</c:f>
              <c:numCache>
                <c:formatCode>0%</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3-9D65-4E1D-A2B7-17903D53A743}"/>
            </c:ext>
          </c:extLst>
        </c:ser>
        <c:ser>
          <c:idx val="4"/>
          <c:order val="4"/>
          <c:tx>
            <c:strRef>
              <c:f>'CT ND CTĐT'!$F$2</c:f>
              <c:strCache>
                <c:ptCount val="1"/>
                <c:pt idx="0">
                  <c:v>Hoàn toàn không đồng ý</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Times New Roman" panose="02020603050405020304" pitchFamily="18" charset="0"/>
                    <a:ea typeface="+mn-ea"/>
                    <a:cs typeface="Times New Roman" panose="02020603050405020304" pitchFamily="18"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'CT ND CTĐT'!$A$3:$A$11</c:f>
              <c:strCache>
                <c:ptCount val="9"/>
                <c:pt idx="0">
                  <c:v>1. Nội dung, cấu trúc CTĐT bao gồm đầy đủ các học phần chung, cơ sở ngành, chuyên ngành, luận văn tốt nghiệp.</c:v>
                </c:pt>
                <c:pt idx="1">
                  <c:v>2. Nội dung CTĐT được đánh giá định kỳ nhằm đảm bảo tính chặt chẽ, hệ thống và cập nhật.</c:v>
                </c:pt>
                <c:pt idx="2">
                  <c:v>3. Nội dung CTĐT có tỷ lệ giữa lý thuyết và thực hành hợp lý theo cấu trúc chuẩn đầu ra của CTĐT.</c:v>
                </c:pt>
                <c:pt idx="3">
                  <c:v>4. Mỗi học phần có sự đóng góp rõ ràng vào việc đạt được CĐR của CTĐT.</c:v>
                </c:pt>
                <c:pt idx="4">
                  <c:v>5. Số lượng học phần, số lượng tín chỉ của CTĐT là phù hợp</c:v>
                </c:pt>
                <c:pt idx="5">
                  <c:v>6. Thời gian đào tạo của CTĐT là phù hợp</c:v>
                </c:pt>
                <c:pt idx="6">
                  <c:v>7. Thầy/Cô được tham gia thảo luận, phát triển chương trình đào tạo qua các hình thức trực tiếp hoặc gián tiếp.</c:v>
                </c:pt>
                <c:pt idx="7">
                  <c:v>8. Thầy/Cô hiểu rõ các yêu cầu và đã triển khai xây dựng, cập nhật, phổ biến đề cương học phần cho người học.</c:v>
                </c:pt>
                <c:pt idx="8">
                  <c:v>9. Đề cương học phần cung cấp đầy đủ thông tin giúp người học đạt được CĐR của học phần</c:v>
                </c:pt>
              </c:strCache>
            </c:strRef>
          </c:cat>
          <c:val>
            <c:numRef>
              <c:f>'CT ND CTĐT'!$F$3:$F$11</c:f>
              <c:numCache>
                <c:formatCode>0%</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4-9D65-4E1D-A2B7-17903D53A743}"/>
            </c:ext>
          </c:extLst>
        </c:ser>
        <c:dLbls>
          <c:dLblPos val="outEnd"/>
          <c:showLegendKey val="0"/>
          <c:showVal val="1"/>
          <c:showCatName val="0"/>
          <c:showSerName val="0"/>
          <c:showPercent val="0"/>
          <c:showBubbleSize val="0"/>
        </c:dLbls>
        <c:gapWidth val="219"/>
        <c:overlap val="-27"/>
        <c:axId val="1734441151"/>
        <c:axId val="1734439487"/>
      </c:barChart>
      <c:catAx>
        <c:axId val="173444115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en-US"/>
          </a:p>
        </c:txPr>
        <c:crossAx val="1734439487"/>
        <c:crosses val="autoZero"/>
        <c:auto val="1"/>
        <c:lblAlgn val="ctr"/>
        <c:lblOffset val="100"/>
        <c:noMultiLvlLbl val="0"/>
      </c:catAx>
      <c:valAx>
        <c:axId val="1734439487"/>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en-US"/>
          </a:p>
        </c:txPr>
        <c:crossAx val="1734441151"/>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300" b="1">
                <a:latin typeface="Times New Roman" panose="02020603050405020304" pitchFamily="18" charset="0"/>
                <a:cs typeface="Times New Roman" panose="02020603050405020304" pitchFamily="18" charset="0"/>
              </a:rPr>
              <a:t>Khảo</a:t>
            </a:r>
            <a:r>
              <a:rPr lang="en-US" sz="1300" b="1" baseline="0">
                <a:latin typeface="Times New Roman" panose="02020603050405020304" pitchFamily="18" charset="0"/>
                <a:cs typeface="Times New Roman" panose="02020603050405020304" pitchFamily="18" charset="0"/>
              </a:rPr>
              <a:t> sát GV về p</a:t>
            </a:r>
            <a:r>
              <a:rPr lang="vi-VN" sz="1300" b="1">
                <a:latin typeface="Times New Roman" panose="02020603050405020304" pitchFamily="18" charset="0"/>
                <a:cs typeface="Times New Roman" panose="02020603050405020304" pitchFamily="18" charset="0"/>
              </a:rPr>
              <a:t>hương pháp giảng dạy và kiểm tra đánh giá CTĐT</a:t>
            </a:r>
            <a:endParaRPr lang="en-US" sz="1300" b="1">
              <a:latin typeface="Times New Roman" panose="02020603050405020304" pitchFamily="18" charset="0"/>
              <a:cs typeface="Times New Roman" panose="02020603050405020304" pitchFamily="18" charset="0"/>
            </a:endParaRP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'PP GD KTĐG'!$B$2</c:f>
              <c:strCache>
                <c:ptCount val="1"/>
                <c:pt idx="0">
                  <c:v>Hoàn toàn đồng ý</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Times New Roman" panose="02020603050405020304" pitchFamily="18" charset="0"/>
                    <a:ea typeface="+mn-ea"/>
                    <a:cs typeface="Times New Roman" panose="02020603050405020304" pitchFamily="18"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'PP GD KTĐG'!$A$3:$A$8</c:f>
              <c:strCache>
                <c:ptCount val="6"/>
                <c:pt idx="0">
                  <c:v>1. Thầy/Cô được yêu cầu sử dụng đa dạng các phương pháp giảng dạy và chú trọng việc tổ chức hoạt động học tập theo CĐR</c:v>
                </c:pt>
                <c:pt idx="1">
                  <c:v>2. PPGD đang áp dụng phù hợp với việc đạt được CĐR của học phần và CTĐT</c:v>
                </c:pt>
                <c:pt idx="2">
                  <c:v>3. GV được chủ động lựa chọn PPGD và áp dụng PPGD phù hợp với đặc thù học phần</c:v>
                </c:pt>
                <c:pt idx="3">
                  <c:v>4. Hoạt động dạy và học thúc đẩy khả năng học tập suốt đời của người học</c:v>
                </c:pt>
                <c:pt idx="4">
                  <c:v>5. Phương pháp kiểm tra, đánh giá người học là phù hợp để đánh giá theo chuẩn đầu ra của CTĐT</c:v>
                </c:pt>
                <c:pt idx="5">
                  <c:v>6. Thầy/cô được phổ biến chiến lược dạy và học của CTĐT</c:v>
                </c:pt>
              </c:strCache>
            </c:strRef>
          </c:cat>
          <c:val>
            <c:numRef>
              <c:f>'PP GD KTĐG'!$B$3:$B$8</c:f>
              <c:numCache>
                <c:formatCode>0.00%</c:formatCode>
                <c:ptCount val="6"/>
                <c:pt idx="0">
                  <c:v>0.46666666666666667</c:v>
                </c:pt>
                <c:pt idx="1">
                  <c:v>0.46666666666666667</c:v>
                </c:pt>
                <c:pt idx="2">
                  <c:v>0.46666666666666667</c:v>
                </c:pt>
                <c:pt idx="3" formatCode="0%">
                  <c:v>0.4</c:v>
                </c:pt>
                <c:pt idx="4" formatCode="0%">
                  <c:v>0.4</c:v>
                </c:pt>
                <c:pt idx="5">
                  <c:v>0.46666666666666667</c:v>
                </c:pt>
              </c:numCache>
            </c:numRef>
          </c:val>
          <c:extLst>
            <c:ext xmlns:c16="http://schemas.microsoft.com/office/drawing/2014/chart" uri="{C3380CC4-5D6E-409C-BE32-E72D297353CC}">
              <c16:uniqueId val="{00000000-F6E7-4650-B436-17A0ECDBE454}"/>
            </c:ext>
          </c:extLst>
        </c:ser>
        <c:ser>
          <c:idx val="1"/>
          <c:order val="1"/>
          <c:tx>
            <c:strRef>
              <c:f>'PP GD KTĐG'!$C$2</c:f>
              <c:strCache>
                <c:ptCount val="1"/>
                <c:pt idx="0">
                  <c:v>Đồng ý</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Times New Roman" panose="02020603050405020304" pitchFamily="18" charset="0"/>
                    <a:ea typeface="+mn-ea"/>
                    <a:cs typeface="Times New Roman" panose="02020603050405020304" pitchFamily="18"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'PP GD KTĐG'!$A$3:$A$8</c:f>
              <c:strCache>
                <c:ptCount val="6"/>
                <c:pt idx="0">
                  <c:v>1. Thầy/Cô được yêu cầu sử dụng đa dạng các phương pháp giảng dạy và chú trọng việc tổ chức hoạt động học tập theo CĐR</c:v>
                </c:pt>
                <c:pt idx="1">
                  <c:v>2. PPGD đang áp dụng phù hợp với việc đạt được CĐR của học phần và CTĐT</c:v>
                </c:pt>
                <c:pt idx="2">
                  <c:v>3. GV được chủ động lựa chọn PPGD và áp dụng PPGD phù hợp với đặc thù học phần</c:v>
                </c:pt>
                <c:pt idx="3">
                  <c:v>4. Hoạt động dạy và học thúc đẩy khả năng học tập suốt đời của người học</c:v>
                </c:pt>
                <c:pt idx="4">
                  <c:v>5. Phương pháp kiểm tra, đánh giá người học là phù hợp để đánh giá theo chuẩn đầu ra của CTĐT</c:v>
                </c:pt>
                <c:pt idx="5">
                  <c:v>6. Thầy/cô được phổ biến chiến lược dạy và học của CTĐT</c:v>
                </c:pt>
              </c:strCache>
            </c:strRef>
          </c:cat>
          <c:val>
            <c:numRef>
              <c:f>'PP GD KTĐG'!$C$3:$C$8</c:f>
              <c:numCache>
                <c:formatCode>0.00%</c:formatCode>
                <c:ptCount val="6"/>
                <c:pt idx="0">
                  <c:v>0.53333333333333333</c:v>
                </c:pt>
                <c:pt idx="1">
                  <c:v>0.46666666666666667</c:v>
                </c:pt>
                <c:pt idx="2">
                  <c:v>0.46666666666666667</c:v>
                </c:pt>
                <c:pt idx="3" formatCode="0%">
                  <c:v>0.4</c:v>
                </c:pt>
                <c:pt idx="4" formatCode="0%">
                  <c:v>0.4</c:v>
                </c:pt>
                <c:pt idx="5">
                  <c:v>0.33333333333333331</c:v>
                </c:pt>
              </c:numCache>
            </c:numRef>
          </c:val>
          <c:extLst>
            <c:ext xmlns:c16="http://schemas.microsoft.com/office/drawing/2014/chart" uri="{C3380CC4-5D6E-409C-BE32-E72D297353CC}">
              <c16:uniqueId val="{00000001-F6E7-4650-B436-17A0ECDBE454}"/>
            </c:ext>
          </c:extLst>
        </c:ser>
        <c:ser>
          <c:idx val="2"/>
          <c:order val="2"/>
          <c:tx>
            <c:strRef>
              <c:f>'PP GD KTĐG'!$D$2</c:f>
              <c:strCache>
                <c:ptCount val="1"/>
                <c:pt idx="0">
                  <c:v>Đồng ý một phần</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Times New Roman" panose="02020603050405020304" pitchFamily="18" charset="0"/>
                    <a:ea typeface="+mn-ea"/>
                    <a:cs typeface="Times New Roman" panose="02020603050405020304" pitchFamily="18"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'PP GD KTĐG'!$A$3:$A$8</c:f>
              <c:strCache>
                <c:ptCount val="6"/>
                <c:pt idx="0">
                  <c:v>1. Thầy/Cô được yêu cầu sử dụng đa dạng các phương pháp giảng dạy và chú trọng việc tổ chức hoạt động học tập theo CĐR</c:v>
                </c:pt>
                <c:pt idx="1">
                  <c:v>2. PPGD đang áp dụng phù hợp với việc đạt được CĐR của học phần và CTĐT</c:v>
                </c:pt>
                <c:pt idx="2">
                  <c:v>3. GV được chủ động lựa chọn PPGD và áp dụng PPGD phù hợp với đặc thù học phần</c:v>
                </c:pt>
                <c:pt idx="3">
                  <c:v>4. Hoạt động dạy và học thúc đẩy khả năng học tập suốt đời của người học</c:v>
                </c:pt>
                <c:pt idx="4">
                  <c:v>5. Phương pháp kiểm tra, đánh giá người học là phù hợp để đánh giá theo chuẩn đầu ra của CTĐT</c:v>
                </c:pt>
                <c:pt idx="5">
                  <c:v>6. Thầy/cô được phổ biến chiến lược dạy và học của CTĐT</c:v>
                </c:pt>
              </c:strCache>
            </c:strRef>
          </c:cat>
          <c:val>
            <c:numRef>
              <c:f>'PP GD KTĐG'!$D$3:$D$8</c:f>
              <c:numCache>
                <c:formatCode>0.00%</c:formatCode>
                <c:ptCount val="6"/>
                <c:pt idx="0" formatCode="0%">
                  <c:v>0</c:v>
                </c:pt>
                <c:pt idx="1">
                  <c:v>6.6666666666666666E-2</c:v>
                </c:pt>
                <c:pt idx="2">
                  <c:v>6.6666666666666666E-2</c:v>
                </c:pt>
                <c:pt idx="3" formatCode="0%">
                  <c:v>0.2</c:v>
                </c:pt>
                <c:pt idx="4" formatCode="0%">
                  <c:v>0.2</c:v>
                </c:pt>
                <c:pt idx="5" formatCode="0%">
                  <c:v>0.2</c:v>
                </c:pt>
              </c:numCache>
            </c:numRef>
          </c:val>
          <c:extLst>
            <c:ext xmlns:c16="http://schemas.microsoft.com/office/drawing/2014/chart" uri="{C3380CC4-5D6E-409C-BE32-E72D297353CC}">
              <c16:uniqueId val="{00000002-F6E7-4650-B436-17A0ECDBE454}"/>
            </c:ext>
          </c:extLst>
        </c:ser>
        <c:ser>
          <c:idx val="3"/>
          <c:order val="3"/>
          <c:tx>
            <c:strRef>
              <c:f>'PP GD KTĐG'!$E$2</c:f>
              <c:strCache>
                <c:ptCount val="1"/>
                <c:pt idx="0">
                  <c:v>Không đồng ý</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Times New Roman" panose="02020603050405020304" pitchFamily="18" charset="0"/>
                    <a:ea typeface="+mn-ea"/>
                    <a:cs typeface="Times New Roman" panose="02020603050405020304" pitchFamily="18"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'PP GD KTĐG'!$A$3:$A$8</c:f>
              <c:strCache>
                <c:ptCount val="6"/>
                <c:pt idx="0">
                  <c:v>1. Thầy/Cô được yêu cầu sử dụng đa dạng các phương pháp giảng dạy và chú trọng việc tổ chức hoạt động học tập theo CĐR</c:v>
                </c:pt>
                <c:pt idx="1">
                  <c:v>2. PPGD đang áp dụng phù hợp với việc đạt được CĐR của học phần và CTĐT</c:v>
                </c:pt>
                <c:pt idx="2">
                  <c:v>3. GV được chủ động lựa chọn PPGD và áp dụng PPGD phù hợp với đặc thù học phần</c:v>
                </c:pt>
                <c:pt idx="3">
                  <c:v>4. Hoạt động dạy và học thúc đẩy khả năng học tập suốt đời của người học</c:v>
                </c:pt>
                <c:pt idx="4">
                  <c:v>5. Phương pháp kiểm tra, đánh giá người học là phù hợp để đánh giá theo chuẩn đầu ra của CTĐT</c:v>
                </c:pt>
                <c:pt idx="5">
                  <c:v>6. Thầy/cô được phổ biến chiến lược dạy và học của CTĐT</c:v>
                </c:pt>
              </c:strCache>
            </c:strRef>
          </c:cat>
          <c:val>
            <c:numRef>
              <c:f>'PP GD KTĐG'!$E$3:$E$8</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3-F6E7-4650-B436-17A0ECDBE454}"/>
            </c:ext>
          </c:extLst>
        </c:ser>
        <c:ser>
          <c:idx val="4"/>
          <c:order val="4"/>
          <c:tx>
            <c:strRef>
              <c:f>'PP GD KTĐG'!$F$2</c:f>
              <c:strCache>
                <c:ptCount val="1"/>
                <c:pt idx="0">
                  <c:v>Hoàn toàn không đồng ý</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Times New Roman" panose="02020603050405020304" pitchFamily="18" charset="0"/>
                    <a:ea typeface="+mn-ea"/>
                    <a:cs typeface="Times New Roman" panose="02020603050405020304" pitchFamily="18"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'PP GD KTĐG'!$A$3:$A$8</c:f>
              <c:strCache>
                <c:ptCount val="6"/>
                <c:pt idx="0">
                  <c:v>1. Thầy/Cô được yêu cầu sử dụng đa dạng các phương pháp giảng dạy và chú trọng việc tổ chức hoạt động học tập theo CĐR</c:v>
                </c:pt>
                <c:pt idx="1">
                  <c:v>2. PPGD đang áp dụng phù hợp với việc đạt được CĐR của học phần và CTĐT</c:v>
                </c:pt>
                <c:pt idx="2">
                  <c:v>3. GV được chủ động lựa chọn PPGD và áp dụng PPGD phù hợp với đặc thù học phần</c:v>
                </c:pt>
                <c:pt idx="3">
                  <c:v>4. Hoạt động dạy và học thúc đẩy khả năng học tập suốt đời của người học</c:v>
                </c:pt>
                <c:pt idx="4">
                  <c:v>5. Phương pháp kiểm tra, đánh giá người học là phù hợp để đánh giá theo chuẩn đầu ra của CTĐT</c:v>
                </c:pt>
                <c:pt idx="5">
                  <c:v>6. Thầy/cô được phổ biến chiến lược dạy và học của CTĐT</c:v>
                </c:pt>
              </c:strCache>
            </c:strRef>
          </c:cat>
          <c:val>
            <c:numRef>
              <c:f>'PP GD KTĐG'!$F$3:$F$8</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4-F6E7-4650-B436-17A0ECDBE454}"/>
            </c:ext>
          </c:extLst>
        </c:ser>
        <c:dLbls>
          <c:dLblPos val="outEnd"/>
          <c:showLegendKey val="0"/>
          <c:showVal val="1"/>
          <c:showCatName val="0"/>
          <c:showSerName val="0"/>
          <c:showPercent val="0"/>
          <c:showBubbleSize val="0"/>
        </c:dLbls>
        <c:gapWidth val="219"/>
        <c:overlap val="-27"/>
        <c:axId val="1565173503"/>
        <c:axId val="1565171839"/>
      </c:barChart>
      <c:catAx>
        <c:axId val="156517350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en-US"/>
          </a:p>
        </c:txPr>
        <c:crossAx val="1565171839"/>
        <c:crosses val="autoZero"/>
        <c:auto val="1"/>
        <c:lblAlgn val="ctr"/>
        <c:lblOffset val="100"/>
        <c:noMultiLvlLbl val="0"/>
      </c:catAx>
      <c:valAx>
        <c:axId val="1565171839"/>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en-US"/>
          </a:p>
        </c:txPr>
        <c:crossAx val="1565173503"/>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300" b="1">
                <a:latin typeface="Times New Roman" panose="02020603050405020304" pitchFamily="18" charset="0"/>
                <a:cs typeface="Times New Roman" panose="02020603050405020304" pitchFamily="18" charset="0"/>
              </a:rPr>
              <a:t>Khảo</a:t>
            </a:r>
            <a:r>
              <a:rPr lang="en-US" sz="1300" b="1" baseline="0">
                <a:latin typeface="Times New Roman" panose="02020603050405020304" pitchFamily="18" charset="0"/>
                <a:cs typeface="Times New Roman" panose="02020603050405020304" pitchFamily="18" charset="0"/>
              </a:rPr>
              <a:t> sát GV về h</a:t>
            </a:r>
            <a:r>
              <a:rPr lang="vi-VN" sz="1300" b="1">
                <a:latin typeface="Times New Roman" panose="02020603050405020304" pitchFamily="18" charset="0"/>
                <a:cs typeface="Times New Roman" panose="02020603050405020304" pitchFamily="18" charset="0"/>
              </a:rPr>
              <a:t>oạt động đào tạo, đảm bảo chất lượng phục vụ CTĐT</a:t>
            </a:r>
            <a:endParaRPr lang="en-US" sz="1300" b="1">
              <a:latin typeface="Times New Roman" panose="02020603050405020304" pitchFamily="18" charset="0"/>
              <a:cs typeface="Times New Roman" panose="02020603050405020304" pitchFamily="18" charset="0"/>
            </a:endParaRP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'HĐ ĐT ĐBCL'!$B$2</c:f>
              <c:strCache>
                <c:ptCount val="1"/>
                <c:pt idx="0">
                  <c:v>Hoàn toàn đồng ý</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Times New Roman" panose="02020603050405020304" pitchFamily="18" charset="0"/>
                    <a:ea typeface="+mn-ea"/>
                    <a:cs typeface="Times New Roman" panose="02020603050405020304" pitchFamily="18"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'HĐ ĐT ĐBCL'!$A$3:$A$10</c:f>
              <c:strCache>
                <c:ptCount val="8"/>
                <c:pt idx="0">
                  <c:v>1. Việc triển khai dạy và học thông qua hoạt động, học lý thuyết kết hợp với thực hành, diễn ra thuận lợi trong điều kiện đào tạo thực tế.</c:v>
                </c:pt>
                <c:pt idx="1">
                  <c:v>2. Việc sử dụng công nghệ thông tin (eLearning, các công cụ hỗ trợ) để hỗ trợ dạy học ở đơn vị thuận lợi và được đáp ứng đầy đủ.</c:v>
                </c:pt>
                <c:pt idx="2">
                  <c:v>3. Hoạt động dạy và học diễn ra đúng kế hoạch.</c:v>
                </c:pt>
                <c:pt idx="3">
                  <c:v>4. Hoạt động dạy và học được người học phản hồi, đánh giá thường xuyên</c:v>
                </c:pt>
                <c:pt idx="4">
                  <c:v>5. Thầy/Cô nhận được và có xem xét những kết quả đánh giá của người học về hoạt động dạy và học của mình.</c:v>
                </c:pt>
                <c:pt idx="5">
                  <c:v>6. Thầy/Cô có phản hồi, đánh giá về hoạt động đào tạo và chất lượng phục vụ dạy học của Trường/Đơn vị thông qua các hình thức khác nhau</c:v>
                </c:pt>
                <c:pt idx="6">
                  <c:v>7. Ý kiến phản hồi của Thầy/Cô về hoạt động giảng dạy và chất lượng phục vụ dạy học, cơ sở vật chất được Trường/Đơn vị liên quan tiếp thu và giải quyết nhanh chóng.</c:v>
                </c:pt>
                <c:pt idx="7">
                  <c:v>8. Thầy/Cô được tạo điều kiện thuận lợi để tham gia đánh giá các học phần, hướng dẫn người học thực hiện nghiên cứu và bảo vệ luận văn tốt nghiệp.</c:v>
                </c:pt>
              </c:strCache>
            </c:strRef>
          </c:cat>
          <c:val>
            <c:numRef>
              <c:f>'HĐ ĐT ĐBCL'!$B$3:$B$10</c:f>
              <c:numCache>
                <c:formatCode>0%</c:formatCode>
                <c:ptCount val="8"/>
                <c:pt idx="0">
                  <c:v>0.4</c:v>
                </c:pt>
                <c:pt idx="1">
                  <c:v>0.4</c:v>
                </c:pt>
                <c:pt idx="2" formatCode="0.00%">
                  <c:v>0.53333333333333333</c:v>
                </c:pt>
                <c:pt idx="3" formatCode="0.00%">
                  <c:v>0.46666666666666667</c:v>
                </c:pt>
                <c:pt idx="4" formatCode="0.00%">
                  <c:v>0.46666666666666667</c:v>
                </c:pt>
                <c:pt idx="5" formatCode="0.00%">
                  <c:v>0.46666666666666667</c:v>
                </c:pt>
                <c:pt idx="6" formatCode="0.00%">
                  <c:v>0.46666666666666667</c:v>
                </c:pt>
                <c:pt idx="7" formatCode="0.00%">
                  <c:v>0.53333333333333333</c:v>
                </c:pt>
              </c:numCache>
            </c:numRef>
          </c:val>
          <c:extLst>
            <c:ext xmlns:c16="http://schemas.microsoft.com/office/drawing/2014/chart" uri="{C3380CC4-5D6E-409C-BE32-E72D297353CC}">
              <c16:uniqueId val="{00000000-DE16-42CC-8044-C273A3D82E31}"/>
            </c:ext>
          </c:extLst>
        </c:ser>
        <c:ser>
          <c:idx val="1"/>
          <c:order val="1"/>
          <c:tx>
            <c:strRef>
              <c:f>'HĐ ĐT ĐBCL'!$C$2</c:f>
              <c:strCache>
                <c:ptCount val="1"/>
                <c:pt idx="0">
                  <c:v>Đồng ý</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Times New Roman" panose="02020603050405020304" pitchFamily="18" charset="0"/>
                    <a:ea typeface="+mn-ea"/>
                    <a:cs typeface="Times New Roman" panose="02020603050405020304" pitchFamily="18"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'HĐ ĐT ĐBCL'!$A$3:$A$10</c:f>
              <c:strCache>
                <c:ptCount val="8"/>
                <c:pt idx="0">
                  <c:v>1. Việc triển khai dạy và học thông qua hoạt động, học lý thuyết kết hợp với thực hành, diễn ra thuận lợi trong điều kiện đào tạo thực tế.</c:v>
                </c:pt>
                <c:pt idx="1">
                  <c:v>2. Việc sử dụng công nghệ thông tin (eLearning, các công cụ hỗ trợ) để hỗ trợ dạy học ở đơn vị thuận lợi và được đáp ứng đầy đủ.</c:v>
                </c:pt>
                <c:pt idx="2">
                  <c:v>3. Hoạt động dạy và học diễn ra đúng kế hoạch.</c:v>
                </c:pt>
                <c:pt idx="3">
                  <c:v>4. Hoạt động dạy và học được người học phản hồi, đánh giá thường xuyên</c:v>
                </c:pt>
                <c:pt idx="4">
                  <c:v>5. Thầy/Cô nhận được và có xem xét những kết quả đánh giá của người học về hoạt động dạy và học của mình.</c:v>
                </c:pt>
                <c:pt idx="5">
                  <c:v>6. Thầy/Cô có phản hồi, đánh giá về hoạt động đào tạo và chất lượng phục vụ dạy học của Trường/Đơn vị thông qua các hình thức khác nhau</c:v>
                </c:pt>
                <c:pt idx="6">
                  <c:v>7. Ý kiến phản hồi của Thầy/Cô về hoạt động giảng dạy và chất lượng phục vụ dạy học, cơ sở vật chất được Trường/Đơn vị liên quan tiếp thu và giải quyết nhanh chóng.</c:v>
                </c:pt>
                <c:pt idx="7">
                  <c:v>8. Thầy/Cô được tạo điều kiện thuận lợi để tham gia đánh giá các học phần, hướng dẫn người học thực hiện nghiên cứu và bảo vệ luận văn tốt nghiệp.</c:v>
                </c:pt>
              </c:strCache>
            </c:strRef>
          </c:cat>
          <c:val>
            <c:numRef>
              <c:f>'HĐ ĐT ĐBCL'!$C$3:$C$10</c:f>
              <c:numCache>
                <c:formatCode>0%</c:formatCode>
                <c:ptCount val="8"/>
                <c:pt idx="0">
                  <c:v>0.4</c:v>
                </c:pt>
                <c:pt idx="1">
                  <c:v>0.6</c:v>
                </c:pt>
                <c:pt idx="2">
                  <c:v>0.4</c:v>
                </c:pt>
                <c:pt idx="3">
                  <c:v>0.4</c:v>
                </c:pt>
                <c:pt idx="4" formatCode="0.00%">
                  <c:v>0.33333333333333331</c:v>
                </c:pt>
                <c:pt idx="5" formatCode="0.00%">
                  <c:v>0.33333333333333331</c:v>
                </c:pt>
                <c:pt idx="6" formatCode="0.00%">
                  <c:v>0.33333333333333331</c:v>
                </c:pt>
                <c:pt idx="7">
                  <c:v>0.4</c:v>
                </c:pt>
              </c:numCache>
            </c:numRef>
          </c:val>
          <c:extLst>
            <c:ext xmlns:c16="http://schemas.microsoft.com/office/drawing/2014/chart" uri="{C3380CC4-5D6E-409C-BE32-E72D297353CC}">
              <c16:uniqueId val="{00000001-DE16-42CC-8044-C273A3D82E31}"/>
            </c:ext>
          </c:extLst>
        </c:ser>
        <c:ser>
          <c:idx val="2"/>
          <c:order val="2"/>
          <c:tx>
            <c:strRef>
              <c:f>'HĐ ĐT ĐBCL'!$D$2</c:f>
              <c:strCache>
                <c:ptCount val="1"/>
                <c:pt idx="0">
                  <c:v>Đồng ý một phần</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Times New Roman" panose="02020603050405020304" pitchFamily="18" charset="0"/>
                    <a:ea typeface="+mn-ea"/>
                    <a:cs typeface="Times New Roman" panose="02020603050405020304" pitchFamily="18"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'HĐ ĐT ĐBCL'!$A$3:$A$10</c:f>
              <c:strCache>
                <c:ptCount val="8"/>
                <c:pt idx="0">
                  <c:v>1. Việc triển khai dạy và học thông qua hoạt động, học lý thuyết kết hợp với thực hành, diễn ra thuận lợi trong điều kiện đào tạo thực tế.</c:v>
                </c:pt>
                <c:pt idx="1">
                  <c:v>2. Việc sử dụng công nghệ thông tin (eLearning, các công cụ hỗ trợ) để hỗ trợ dạy học ở đơn vị thuận lợi và được đáp ứng đầy đủ.</c:v>
                </c:pt>
                <c:pt idx="2">
                  <c:v>3. Hoạt động dạy và học diễn ra đúng kế hoạch.</c:v>
                </c:pt>
                <c:pt idx="3">
                  <c:v>4. Hoạt động dạy và học được người học phản hồi, đánh giá thường xuyên</c:v>
                </c:pt>
                <c:pt idx="4">
                  <c:v>5. Thầy/Cô nhận được và có xem xét những kết quả đánh giá của người học về hoạt động dạy và học của mình.</c:v>
                </c:pt>
                <c:pt idx="5">
                  <c:v>6. Thầy/Cô có phản hồi, đánh giá về hoạt động đào tạo và chất lượng phục vụ dạy học của Trường/Đơn vị thông qua các hình thức khác nhau</c:v>
                </c:pt>
                <c:pt idx="6">
                  <c:v>7. Ý kiến phản hồi của Thầy/Cô về hoạt động giảng dạy và chất lượng phục vụ dạy học, cơ sở vật chất được Trường/Đơn vị liên quan tiếp thu và giải quyết nhanh chóng.</c:v>
                </c:pt>
                <c:pt idx="7">
                  <c:v>8. Thầy/Cô được tạo điều kiện thuận lợi để tham gia đánh giá các học phần, hướng dẫn người học thực hiện nghiên cứu và bảo vệ luận văn tốt nghiệp.</c:v>
                </c:pt>
              </c:strCache>
            </c:strRef>
          </c:cat>
          <c:val>
            <c:numRef>
              <c:f>'HĐ ĐT ĐBCL'!$D$3:$D$10</c:f>
              <c:numCache>
                <c:formatCode>0%</c:formatCode>
                <c:ptCount val="8"/>
                <c:pt idx="0">
                  <c:v>0.2</c:v>
                </c:pt>
                <c:pt idx="1">
                  <c:v>0</c:v>
                </c:pt>
                <c:pt idx="2" formatCode="0.00%">
                  <c:v>6.6666666666666666E-2</c:v>
                </c:pt>
                <c:pt idx="3" formatCode="0.00%">
                  <c:v>0.13333333333333333</c:v>
                </c:pt>
                <c:pt idx="4">
                  <c:v>0.2</c:v>
                </c:pt>
                <c:pt idx="5">
                  <c:v>0.2</c:v>
                </c:pt>
                <c:pt idx="6">
                  <c:v>0.2</c:v>
                </c:pt>
                <c:pt idx="7" formatCode="0.00%">
                  <c:v>6.6666666666666666E-2</c:v>
                </c:pt>
              </c:numCache>
            </c:numRef>
          </c:val>
          <c:extLst>
            <c:ext xmlns:c16="http://schemas.microsoft.com/office/drawing/2014/chart" uri="{C3380CC4-5D6E-409C-BE32-E72D297353CC}">
              <c16:uniqueId val="{00000002-DE16-42CC-8044-C273A3D82E31}"/>
            </c:ext>
          </c:extLst>
        </c:ser>
        <c:ser>
          <c:idx val="3"/>
          <c:order val="3"/>
          <c:tx>
            <c:strRef>
              <c:f>'HĐ ĐT ĐBCL'!$E$2</c:f>
              <c:strCache>
                <c:ptCount val="1"/>
                <c:pt idx="0">
                  <c:v>Không đồng ý</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Times New Roman" panose="02020603050405020304" pitchFamily="18" charset="0"/>
                    <a:ea typeface="+mn-ea"/>
                    <a:cs typeface="Times New Roman" panose="02020603050405020304" pitchFamily="18"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'HĐ ĐT ĐBCL'!$A$3:$A$10</c:f>
              <c:strCache>
                <c:ptCount val="8"/>
                <c:pt idx="0">
                  <c:v>1. Việc triển khai dạy và học thông qua hoạt động, học lý thuyết kết hợp với thực hành, diễn ra thuận lợi trong điều kiện đào tạo thực tế.</c:v>
                </c:pt>
                <c:pt idx="1">
                  <c:v>2. Việc sử dụng công nghệ thông tin (eLearning, các công cụ hỗ trợ) để hỗ trợ dạy học ở đơn vị thuận lợi và được đáp ứng đầy đủ.</c:v>
                </c:pt>
                <c:pt idx="2">
                  <c:v>3. Hoạt động dạy và học diễn ra đúng kế hoạch.</c:v>
                </c:pt>
                <c:pt idx="3">
                  <c:v>4. Hoạt động dạy và học được người học phản hồi, đánh giá thường xuyên</c:v>
                </c:pt>
                <c:pt idx="4">
                  <c:v>5. Thầy/Cô nhận được và có xem xét những kết quả đánh giá của người học về hoạt động dạy và học của mình.</c:v>
                </c:pt>
                <c:pt idx="5">
                  <c:v>6. Thầy/Cô có phản hồi, đánh giá về hoạt động đào tạo và chất lượng phục vụ dạy học của Trường/Đơn vị thông qua các hình thức khác nhau</c:v>
                </c:pt>
                <c:pt idx="6">
                  <c:v>7. Ý kiến phản hồi của Thầy/Cô về hoạt động giảng dạy và chất lượng phục vụ dạy học, cơ sở vật chất được Trường/Đơn vị liên quan tiếp thu và giải quyết nhanh chóng.</c:v>
                </c:pt>
                <c:pt idx="7">
                  <c:v>8. Thầy/Cô được tạo điều kiện thuận lợi để tham gia đánh giá các học phần, hướng dẫn người học thực hiện nghiên cứu và bảo vệ luận văn tốt nghiệp.</c:v>
                </c:pt>
              </c:strCache>
            </c:strRef>
          </c:cat>
          <c:val>
            <c:numRef>
              <c:f>'HĐ ĐT ĐBCL'!$E$3:$E$10</c:f>
              <c:numCache>
                <c:formatCode>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3-DE16-42CC-8044-C273A3D82E31}"/>
            </c:ext>
          </c:extLst>
        </c:ser>
        <c:ser>
          <c:idx val="4"/>
          <c:order val="4"/>
          <c:tx>
            <c:strRef>
              <c:f>'HĐ ĐT ĐBCL'!$F$2</c:f>
              <c:strCache>
                <c:ptCount val="1"/>
                <c:pt idx="0">
                  <c:v>Hoàn toàn không đồng ý</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Times New Roman" panose="02020603050405020304" pitchFamily="18" charset="0"/>
                    <a:ea typeface="+mn-ea"/>
                    <a:cs typeface="Times New Roman" panose="02020603050405020304" pitchFamily="18"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'HĐ ĐT ĐBCL'!$A$3:$A$10</c:f>
              <c:strCache>
                <c:ptCount val="8"/>
                <c:pt idx="0">
                  <c:v>1. Việc triển khai dạy và học thông qua hoạt động, học lý thuyết kết hợp với thực hành, diễn ra thuận lợi trong điều kiện đào tạo thực tế.</c:v>
                </c:pt>
                <c:pt idx="1">
                  <c:v>2. Việc sử dụng công nghệ thông tin (eLearning, các công cụ hỗ trợ) để hỗ trợ dạy học ở đơn vị thuận lợi và được đáp ứng đầy đủ.</c:v>
                </c:pt>
                <c:pt idx="2">
                  <c:v>3. Hoạt động dạy và học diễn ra đúng kế hoạch.</c:v>
                </c:pt>
                <c:pt idx="3">
                  <c:v>4. Hoạt động dạy và học được người học phản hồi, đánh giá thường xuyên</c:v>
                </c:pt>
                <c:pt idx="4">
                  <c:v>5. Thầy/Cô nhận được và có xem xét những kết quả đánh giá của người học về hoạt động dạy và học của mình.</c:v>
                </c:pt>
                <c:pt idx="5">
                  <c:v>6. Thầy/Cô có phản hồi, đánh giá về hoạt động đào tạo và chất lượng phục vụ dạy học của Trường/Đơn vị thông qua các hình thức khác nhau</c:v>
                </c:pt>
                <c:pt idx="6">
                  <c:v>7. Ý kiến phản hồi của Thầy/Cô về hoạt động giảng dạy và chất lượng phục vụ dạy học, cơ sở vật chất được Trường/Đơn vị liên quan tiếp thu và giải quyết nhanh chóng.</c:v>
                </c:pt>
                <c:pt idx="7">
                  <c:v>8. Thầy/Cô được tạo điều kiện thuận lợi để tham gia đánh giá các học phần, hướng dẫn người học thực hiện nghiên cứu và bảo vệ luận văn tốt nghiệp.</c:v>
                </c:pt>
              </c:strCache>
            </c:strRef>
          </c:cat>
          <c:val>
            <c:numRef>
              <c:f>'HĐ ĐT ĐBCL'!$F$3:$F$10</c:f>
              <c:numCache>
                <c:formatCode>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4-DE16-42CC-8044-C273A3D82E31}"/>
            </c:ext>
          </c:extLst>
        </c:ser>
        <c:dLbls>
          <c:dLblPos val="outEnd"/>
          <c:showLegendKey val="0"/>
          <c:showVal val="1"/>
          <c:showCatName val="0"/>
          <c:showSerName val="0"/>
          <c:showPercent val="0"/>
          <c:showBubbleSize val="0"/>
        </c:dLbls>
        <c:gapWidth val="219"/>
        <c:overlap val="-27"/>
        <c:axId val="1734424095"/>
        <c:axId val="1734429919"/>
      </c:barChart>
      <c:catAx>
        <c:axId val="173442409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en-US"/>
          </a:p>
        </c:txPr>
        <c:crossAx val="1734429919"/>
        <c:crosses val="autoZero"/>
        <c:auto val="1"/>
        <c:lblAlgn val="ctr"/>
        <c:lblOffset val="100"/>
        <c:noMultiLvlLbl val="0"/>
      </c:catAx>
      <c:valAx>
        <c:axId val="1734429919"/>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en-US"/>
          </a:p>
        </c:txPr>
        <c:crossAx val="1734424095"/>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300" b="1">
                <a:latin typeface="Times New Roman" panose="02020603050405020304" pitchFamily="18" charset="0"/>
                <a:cs typeface="Times New Roman" panose="02020603050405020304" pitchFamily="18" charset="0"/>
              </a:rPr>
              <a:t>Khảo</a:t>
            </a:r>
            <a:r>
              <a:rPr lang="en-US" sz="1300" b="1" baseline="0">
                <a:latin typeface="Times New Roman" panose="02020603050405020304" pitchFamily="18" charset="0"/>
                <a:cs typeface="Times New Roman" panose="02020603050405020304" pitchFamily="18" charset="0"/>
              </a:rPr>
              <a:t> sát GV về đ</a:t>
            </a:r>
            <a:r>
              <a:rPr lang="vi-VN" sz="1300" b="1">
                <a:latin typeface="Times New Roman" panose="02020603050405020304" pitchFamily="18" charset="0"/>
                <a:cs typeface="Times New Roman" panose="02020603050405020304" pitchFamily="18" charset="0"/>
              </a:rPr>
              <a:t>ánh giá về người học và </a:t>
            </a:r>
            <a:r>
              <a:rPr lang="vi-VN" sz="1300" b="1">
                <a:latin typeface="+mj-lt"/>
              </a:rPr>
              <a:t>chính sách liên quan</a:t>
            </a:r>
            <a:endParaRPr lang="en-US" sz="1300" b="1">
              <a:latin typeface="+mj-lt"/>
            </a:endParaRP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'Đánh giá NH và CS'!$B$2</c:f>
              <c:strCache>
                <c:ptCount val="1"/>
                <c:pt idx="0">
                  <c:v>Hoàn toàn đồng ý</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Times New Roman" panose="02020603050405020304" pitchFamily="18" charset="0"/>
                    <a:ea typeface="+mn-ea"/>
                    <a:cs typeface="Times New Roman" panose="02020603050405020304" pitchFamily="18"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'Đánh giá NH và CS'!$A$3:$A$9</c:f>
              <c:strCache>
                <c:ptCount val="7"/>
                <c:pt idx="0">
                  <c:v>1. Người học có đủ năng lực ngoại ngữ đáp ứng yêu cầu học tập</c:v>
                </c:pt>
                <c:pt idx="1">
                  <c:v>2. Người học có đủ năng lực kiến thức để tiếp thu nội dung học tập</c:v>
                </c:pt>
                <c:pt idx="2">
                  <c:v>3. Người học tích cực và chủ động trong hoạt động học, làm việc nhóm, giải quyết các yêu cầu mà giảng viên đưa ra</c:v>
                </c:pt>
                <c:pt idx="3">
                  <c:v>4. Người học có nhiều cơ hội về học bổng và giao lưu học thuật.</c:v>
                </c:pt>
                <c:pt idx="4">
                  <c:v>5. Hoạt động của chủ nhiệm chuyên ngành là hiệu quả và thiết thực đối với người học.</c:v>
                </c:pt>
                <c:pt idx="5">
                  <c:v>6. Chính sách tuyển sinh của Trường/Đơn vị là phù hợp để đảm bảo chất lượng đầu vào đáp ứng yêu cầu đào tạo</c:v>
                </c:pt>
                <c:pt idx="6">
                  <c:v>7. Chất lượng người học tốt nghiệp năm sau tốt hơn năm trước</c:v>
                </c:pt>
              </c:strCache>
            </c:strRef>
          </c:cat>
          <c:val>
            <c:numRef>
              <c:f>'Đánh giá NH và CS'!$B$3:$B$9</c:f>
              <c:numCache>
                <c:formatCode>0.00%</c:formatCode>
                <c:ptCount val="7"/>
                <c:pt idx="0">
                  <c:v>0.26666666666666666</c:v>
                </c:pt>
                <c:pt idx="1">
                  <c:v>0.46666666666666667</c:v>
                </c:pt>
                <c:pt idx="2">
                  <c:v>0.53333333333333333</c:v>
                </c:pt>
                <c:pt idx="3">
                  <c:v>0.26666666666666666</c:v>
                </c:pt>
                <c:pt idx="4" formatCode="0%">
                  <c:v>0.4</c:v>
                </c:pt>
                <c:pt idx="5" formatCode="0%">
                  <c:v>0.4</c:v>
                </c:pt>
                <c:pt idx="6">
                  <c:v>0.46666666666666667</c:v>
                </c:pt>
              </c:numCache>
            </c:numRef>
          </c:val>
          <c:extLst>
            <c:ext xmlns:c16="http://schemas.microsoft.com/office/drawing/2014/chart" uri="{C3380CC4-5D6E-409C-BE32-E72D297353CC}">
              <c16:uniqueId val="{00000000-6733-48FA-B04B-001DF3162E22}"/>
            </c:ext>
          </c:extLst>
        </c:ser>
        <c:ser>
          <c:idx val="1"/>
          <c:order val="1"/>
          <c:tx>
            <c:strRef>
              <c:f>'Đánh giá NH và CS'!$C$2</c:f>
              <c:strCache>
                <c:ptCount val="1"/>
                <c:pt idx="0">
                  <c:v>Đồng ý</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Times New Roman" panose="02020603050405020304" pitchFamily="18" charset="0"/>
                    <a:ea typeface="+mn-ea"/>
                    <a:cs typeface="Times New Roman" panose="02020603050405020304" pitchFamily="18"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'Đánh giá NH và CS'!$A$3:$A$9</c:f>
              <c:strCache>
                <c:ptCount val="7"/>
                <c:pt idx="0">
                  <c:v>1. Người học có đủ năng lực ngoại ngữ đáp ứng yêu cầu học tập</c:v>
                </c:pt>
                <c:pt idx="1">
                  <c:v>2. Người học có đủ năng lực kiến thức để tiếp thu nội dung học tập</c:v>
                </c:pt>
                <c:pt idx="2">
                  <c:v>3. Người học tích cực và chủ động trong hoạt động học, làm việc nhóm, giải quyết các yêu cầu mà giảng viên đưa ra</c:v>
                </c:pt>
                <c:pt idx="3">
                  <c:v>4. Người học có nhiều cơ hội về học bổng và giao lưu học thuật.</c:v>
                </c:pt>
                <c:pt idx="4">
                  <c:v>5. Hoạt động của chủ nhiệm chuyên ngành là hiệu quả và thiết thực đối với người học.</c:v>
                </c:pt>
                <c:pt idx="5">
                  <c:v>6. Chính sách tuyển sinh của Trường/Đơn vị là phù hợp để đảm bảo chất lượng đầu vào đáp ứng yêu cầu đào tạo</c:v>
                </c:pt>
                <c:pt idx="6">
                  <c:v>7. Chất lượng người học tốt nghiệp năm sau tốt hơn năm trước</c:v>
                </c:pt>
              </c:strCache>
            </c:strRef>
          </c:cat>
          <c:val>
            <c:numRef>
              <c:f>'Đánh giá NH và CS'!$C$3:$C$9</c:f>
              <c:numCache>
                <c:formatCode>0.00%</c:formatCode>
                <c:ptCount val="7"/>
                <c:pt idx="0">
                  <c:v>0.26666666666666666</c:v>
                </c:pt>
                <c:pt idx="1">
                  <c:v>0.33333333333333331</c:v>
                </c:pt>
                <c:pt idx="2">
                  <c:v>0.26666666666666666</c:v>
                </c:pt>
                <c:pt idx="3">
                  <c:v>0.46666666666666667</c:v>
                </c:pt>
                <c:pt idx="4">
                  <c:v>0.46666666666666667</c:v>
                </c:pt>
                <c:pt idx="5" formatCode="0%">
                  <c:v>0.4</c:v>
                </c:pt>
                <c:pt idx="6">
                  <c:v>0.26666666666666666</c:v>
                </c:pt>
              </c:numCache>
            </c:numRef>
          </c:val>
          <c:extLst>
            <c:ext xmlns:c16="http://schemas.microsoft.com/office/drawing/2014/chart" uri="{C3380CC4-5D6E-409C-BE32-E72D297353CC}">
              <c16:uniqueId val="{00000001-6733-48FA-B04B-001DF3162E22}"/>
            </c:ext>
          </c:extLst>
        </c:ser>
        <c:ser>
          <c:idx val="2"/>
          <c:order val="2"/>
          <c:tx>
            <c:strRef>
              <c:f>'Đánh giá NH và CS'!$D$2</c:f>
              <c:strCache>
                <c:ptCount val="1"/>
                <c:pt idx="0">
                  <c:v>Đồng ý một phần</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Times New Roman" panose="02020603050405020304" pitchFamily="18" charset="0"/>
                    <a:ea typeface="+mn-ea"/>
                    <a:cs typeface="Times New Roman" panose="02020603050405020304" pitchFamily="18"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'Đánh giá NH và CS'!$A$3:$A$9</c:f>
              <c:strCache>
                <c:ptCount val="7"/>
                <c:pt idx="0">
                  <c:v>1. Người học có đủ năng lực ngoại ngữ đáp ứng yêu cầu học tập</c:v>
                </c:pt>
                <c:pt idx="1">
                  <c:v>2. Người học có đủ năng lực kiến thức để tiếp thu nội dung học tập</c:v>
                </c:pt>
                <c:pt idx="2">
                  <c:v>3. Người học tích cực và chủ động trong hoạt động học, làm việc nhóm, giải quyết các yêu cầu mà giảng viên đưa ra</c:v>
                </c:pt>
                <c:pt idx="3">
                  <c:v>4. Người học có nhiều cơ hội về học bổng và giao lưu học thuật.</c:v>
                </c:pt>
                <c:pt idx="4">
                  <c:v>5. Hoạt động của chủ nhiệm chuyên ngành là hiệu quả và thiết thực đối với người học.</c:v>
                </c:pt>
                <c:pt idx="5">
                  <c:v>6. Chính sách tuyển sinh của Trường/Đơn vị là phù hợp để đảm bảo chất lượng đầu vào đáp ứng yêu cầu đào tạo</c:v>
                </c:pt>
                <c:pt idx="6">
                  <c:v>7. Chất lượng người học tốt nghiệp năm sau tốt hơn năm trước</c:v>
                </c:pt>
              </c:strCache>
            </c:strRef>
          </c:cat>
          <c:val>
            <c:numRef>
              <c:f>'Đánh giá NH và CS'!$D$3:$D$9</c:f>
              <c:numCache>
                <c:formatCode>0%</c:formatCode>
                <c:ptCount val="7"/>
                <c:pt idx="0" formatCode="0.00%">
                  <c:v>0.33333333333333331</c:v>
                </c:pt>
                <c:pt idx="1">
                  <c:v>0.2</c:v>
                </c:pt>
                <c:pt idx="2">
                  <c:v>0.2</c:v>
                </c:pt>
                <c:pt idx="3" formatCode="0.00%">
                  <c:v>0.26666666666666666</c:v>
                </c:pt>
                <c:pt idx="4" formatCode="0.00%">
                  <c:v>0.13333333333333333</c:v>
                </c:pt>
                <c:pt idx="5">
                  <c:v>0.2</c:v>
                </c:pt>
                <c:pt idx="6" formatCode="0.00%">
                  <c:v>0.26666666666666666</c:v>
                </c:pt>
              </c:numCache>
            </c:numRef>
          </c:val>
          <c:extLst>
            <c:ext xmlns:c16="http://schemas.microsoft.com/office/drawing/2014/chart" uri="{C3380CC4-5D6E-409C-BE32-E72D297353CC}">
              <c16:uniqueId val="{00000002-6733-48FA-B04B-001DF3162E22}"/>
            </c:ext>
          </c:extLst>
        </c:ser>
        <c:ser>
          <c:idx val="3"/>
          <c:order val="3"/>
          <c:tx>
            <c:strRef>
              <c:f>'Đánh giá NH và CS'!$E$2</c:f>
              <c:strCache>
                <c:ptCount val="1"/>
                <c:pt idx="0">
                  <c:v>Không đồng ý</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Times New Roman" panose="02020603050405020304" pitchFamily="18" charset="0"/>
                    <a:ea typeface="+mn-ea"/>
                    <a:cs typeface="Times New Roman" panose="02020603050405020304" pitchFamily="18"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'Đánh giá NH và CS'!$A$3:$A$9</c:f>
              <c:strCache>
                <c:ptCount val="7"/>
                <c:pt idx="0">
                  <c:v>1. Người học có đủ năng lực ngoại ngữ đáp ứng yêu cầu học tập</c:v>
                </c:pt>
                <c:pt idx="1">
                  <c:v>2. Người học có đủ năng lực kiến thức để tiếp thu nội dung học tập</c:v>
                </c:pt>
                <c:pt idx="2">
                  <c:v>3. Người học tích cực và chủ động trong hoạt động học, làm việc nhóm, giải quyết các yêu cầu mà giảng viên đưa ra</c:v>
                </c:pt>
                <c:pt idx="3">
                  <c:v>4. Người học có nhiều cơ hội về học bổng và giao lưu học thuật.</c:v>
                </c:pt>
                <c:pt idx="4">
                  <c:v>5. Hoạt động của chủ nhiệm chuyên ngành là hiệu quả và thiết thực đối với người học.</c:v>
                </c:pt>
                <c:pt idx="5">
                  <c:v>6. Chính sách tuyển sinh của Trường/Đơn vị là phù hợp để đảm bảo chất lượng đầu vào đáp ứng yêu cầu đào tạo</c:v>
                </c:pt>
                <c:pt idx="6">
                  <c:v>7. Chất lượng người học tốt nghiệp năm sau tốt hơn năm trước</c:v>
                </c:pt>
              </c:strCache>
            </c:strRef>
          </c:cat>
          <c:val>
            <c:numRef>
              <c:f>'Đánh giá NH và CS'!$E$3:$E$9</c:f>
              <c:numCache>
                <c:formatCode>0%</c:formatCode>
                <c:ptCount val="7"/>
                <c:pt idx="0" formatCode="0.00%">
                  <c:v>0.13333333333333333</c:v>
                </c:pt>
                <c:pt idx="1">
                  <c:v>0</c:v>
                </c:pt>
                <c:pt idx="2">
                  <c:v>0</c:v>
                </c:pt>
                <c:pt idx="3">
                  <c:v>0</c:v>
                </c:pt>
                <c:pt idx="4">
                  <c:v>0</c:v>
                </c:pt>
                <c:pt idx="5">
                  <c:v>0</c:v>
                </c:pt>
                <c:pt idx="6">
                  <c:v>0</c:v>
                </c:pt>
              </c:numCache>
            </c:numRef>
          </c:val>
          <c:extLst>
            <c:ext xmlns:c16="http://schemas.microsoft.com/office/drawing/2014/chart" uri="{C3380CC4-5D6E-409C-BE32-E72D297353CC}">
              <c16:uniqueId val="{00000003-6733-48FA-B04B-001DF3162E22}"/>
            </c:ext>
          </c:extLst>
        </c:ser>
        <c:ser>
          <c:idx val="4"/>
          <c:order val="4"/>
          <c:tx>
            <c:strRef>
              <c:f>'Đánh giá NH và CS'!$F$2</c:f>
              <c:strCache>
                <c:ptCount val="1"/>
                <c:pt idx="0">
                  <c:v>Hoàn toàn không đồng ý</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Times New Roman" panose="02020603050405020304" pitchFamily="18" charset="0"/>
                    <a:ea typeface="+mn-ea"/>
                    <a:cs typeface="Times New Roman" panose="02020603050405020304" pitchFamily="18"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'Đánh giá NH và CS'!$A$3:$A$9</c:f>
              <c:strCache>
                <c:ptCount val="7"/>
                <c:pt idx="0">
                  <c:v>1. Người học có đủ năng lực ngoại ngữ đáp ứng yêu cầu học tập</c:v>
                </c:pt>
                <c:pt idx="1">
                  <c:v>2. Người học có đủ năng lực kiến thức để tiếp thu nội dung học tập</c:v>
                </c:pt>
                <c:pt idx="2">
                  <c:v>3. Người học tích cực và chủ động trong hoạt động học, làm việc nhóm, giải quyết các yêu cầu mà giảng viên đưa ra</c:v>
                </c:pt>
                <c:pt idx="3">
                  <c:v>4. Người học có nhiều cơ hội về học bổng và giao lưu học thuật.</c:v>
                </c:pt>
                <c:pt idx="4">
                  <c:v>5. Hoạt động của chủ nhiệm chuyên ngành là hiệu quả và thiết thực đối với người học.</c:v>
                </c:pt>
                <c:pt idx="5">
                  <c:v>6. Chính sách tuyển sinh của Trường/Đơn vị là phù hợp để đảm bảo chất lượng đầu vào đáp ứng yêu cầu đào tạo</c:v>
                </c:pt>
                <c:pt idx="6">
                  <c:v>7. Chất lượng người học tốt nghiệp năm sau tốt hơn năm trước</c:v>
                </c:pt>
              </c:strCache>
            </c:strRef>
          </c:cat>
          <c:val>
            <c:numRef>
              <c:f>'Đánh giá NH và CS'!$F$3:$F$9</c:f>
              <c:numCache>
                <c:formatCode>0%</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4-6733-48FA-B04B-001DF3162E22}"/>
            </c:ext>
          </c:extLst>
        </c:ser>
        <c:dLbls>
          <c:dLblPos val="outEnd"/>
          <c:showLegendKey val="0"/>
          <c:showVal val="1"/>
          <c:showCatName val="0"/>
          <c:showSerName val="0"/>
          <c:showPercent val="0"/>
          <c:showBubbleSize val="0"/>
        </c:dLbls>
        <c:gapWidth val="219"/>
        <c:overlap val="-27"/>
        <c:axId val="2101297279"/>
        <c:axId val="2101298527"/>
      </c:barChart>
      <c:catAx>
        <c:axId val="210129727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en-US"/>
          </a:p>
        </c:txPr>
        <c:crossAx val="2101298527"/>
        <c:crosses val="autoZero"/>
        <c:auto val="1"/>
        <c:lblAlgn val="ctr"/>
        <c:lblOffset val="100"/>
        <c:noMultiLvlLbl val="0"/>
      </c:catAx>
      <c:valAx>
        <c:axId val="2101298527"/>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en-US"/>
          </a:p>
        </c:txPr>
        <c:crossAx val="2101297279"/>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300" b="1">
                <a:latin typeface="Times New Roman" panose="02020603050405020304" pitchFamily="18" charset="0"/>
                <a:cs typeface="Times New Roman" panose="02020603050405020304" pitchFamily="18" charset="0"/>
              </a:rPr>
              <a:t>Khảo</a:t>
            </a:r>
            <a:r>
              <a:rPr lang="en-US" sz="1300" b="1" baseline="0">
                <a:latin typeface="Times New Roman" panose="02020603050405020304" pitchFamily="18" charset="0"/>
                <a:cs typeface="Times New Roman" panose="02020603050405020304" pitchFamily="18" charset="0"/>
              </a:rPr>
              <a:t> sát GV về kỹ năng của HV</a:t>
            </a:r>
            <a:endParaRPr lang="en-US" sz="1300" b="1">
              <a:latin typeface="Times New Roman" panose="02020603050405020304" pitchFamily="18" charset="0"/>
              <a:cs typeface="Times New Roman" panose="02020603050405020304" pitchFamily="18" charset="0"/>
            </a:endParaRP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'kỹ năng NH'!$B$2</c:f>
              <c:strCache>
                <c:ptCount val="1"/>
                <c:pt idx="0">
                  <c:v>Hoàn toàn đồng ý</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Times New Roman" panose="02020603050405020304" pitchFamily="18" charset="0"/>
                    <a:ea typeface="+mn-ea"/>
                    <a:cs typeface="Times New Roman" panose="02020603050405020304" pitchFamily="18"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'kỹ năng NH'!$A$3:$A$12</c:f>
              <c:strCache>
                <c:ptCount val="10"/>
                <c:pt idx="0">
                  <c:v>1. Kỹ năng sử dụng ngoại ngữ</c:v>
                </c:pt>
                <c:pt idx="1">
                  <c:v>2. Kỹ năng sử dụng tin học</c:v>
                </c:pt>
                <c:pt idx="2">
                  <c:v>3. Kỹ năng giao tiếp thuyết trình</c:v>
                </c:pt>
                <c:pt idx="3">
                  <c:v>4. Kỹ năng lập kế hoạch, giải quyết vấn đề</c:v>
                </c:pt>
                <c:pt idx="4">
                  <c:v>5. Kỹ năng làm việc theo nhóm</c:v>
                </c:pt>
                <c:pt idx="5">
                  <c:v>6. Kỹ năng làm việc độc lập, tự nghiên cứu</c:v>
                </c:pt>
                <c:pt idx="6">
                  <c:v>7. Kỹ năng viết báo cáo</c:v>
                </c:pt>
                <c:pt idx="7">
                  <c:v>8. Kỹ năng thu thập, xử lý, đánh giá thông tin</c:v>
                </c:pt>
                <c:pt idx="8">
                  <c:v>9. Kỹ năng tư duy phản biện</c:v>
                </c:pt>
                <c:pt idx="9">
                  <c:v>10. Kỹ năng lãnh đạo</c:v>
                </c:pt>
              </c:strCache>
            </c:strRef>
          </c:cat>
          <c:val>
            <c:numRef>
              <c:f>'kỹ năng NH'!$B$3:$B$12</c:f>
              <c:numCache>
                <c:formatCode>0%</c:formatCode>
                <c:ptCount val="10"/>
                <c:pt idx="0">
                  <c:v>0.2</c:v>
                </c:pt>
                <c:pt idx="1">
                  <c:v>0.4</c:v>
                </c:pt>
                <c:pt idx="2" formatCode="0.00%">
                  <c:v>0.46666666666666667</c:v>
                </c:pt>
                <c:pt idx="3">
                  <c:v>0.4</c:v>
                </c:pt>
                <c:pt idx="4">
                  <c:v>0.4</c:v>
                </c:pt>
                <c:pt idx="5" formatCode="0.00%">
                  <c:v>0.33333333333333331</c:v>
                </c:pt>
                <c:pt idx="6">
                  <c:v>0.4</c:v>
                </c:pt>
                <c:pt idx="7" formatCode="0.00%">
                  <c:v>0.33333333333333331</c:v>
                </c:pt>
                <c:pt idx="8" formatCode="0.00%">
                  <c:v>0.33333333333333331</c:v>
                </c:pt>
                <c:pt idx="9" formatCode="0.00%">
                  <c:v>0.33333333333333331</c:v>
                </c:pt>
              </c:numCache>
            </c:numRef>
          </c:val>
          <c:extLst>
            <c:ext xmlns:c16="http://schemas.microsoft.com/office/drawing/2014/chart" uri="{C3380CC4-5D6E-409C-BE32-E72D297353CC}">
              <c16:uniqueId val="{00000000-56E8-46A3-BB11-CFF68DA0BC39}"/>
            </c:ext>
          </c:extLst>
        </c:ser>
        <c:ser>
          <c:idx val="1"/>
          <c:order val="1"/>
          <c:tx>
            <c:strRef>
              <c:f>'kỹ năng NH'!$C$2</c:f>
              <c:strCache>
                <c:ptCount val="1"/>
                <c:pt idx="0">
                  <c:v>Đồng ý</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Times New Roman" panose="02020603050405020304" pitchFamily="18" charset="0"/>
                    <a:ea typeface="+mn-ea"/>
                    <a:cs typeface="Times New Roman" panose="02020603050405020304" pitchFamily="18"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'kỹ năng NH'!$A$3:$A$12</c:f>
              <c:strCache>
                <c:ptCount val="10"/>
                <c:pt idx="0">
                  <c:v>1. Kỹ năng sử dụng ngoại ngữ</c:v>
                </c:pt>
                <c:pt idx="1">
                  <c:v>2. Kỹ năng sử dụng tin học</c:v>
                </c:pt>
                <c:pt idx="2">
                  <c:v>3. Kỹ năng giao tiếp thuyết trình</c:v>
                </c:pt>
                <c:pt idx="3">
                  <c:v>4. Kỹ năng lập kế hoạch, giải quyết vấn đề</c:v>
                </c:pt>
                <c:pt idx="4">
                  <c:v>5. Kỹ năng làm việc theo nhóm</c:v>
                </c:pt>
                <c:pt idx="5">
                  <c:v>6. Kỹ năng làm việc độc lập, tự nghiên cứu</c:v>
                </c:pt>
                <c:pt idx="6">
                  <c:v>7. Kỹ năng viết báo cáo</c:v>
                </c:pt>
                <c:pt idx="7">
                  <c:v>8. Kỹ năng thu thập, xử lý, đánh giá thông tin</c:v>
                </c:pt>
                <c:pt idx="8">
                  <c:v>9. Kỹ năng tư duy phản biện</c:v>
                </c:pt>
                <c:pt idx="9">
                  <c:v>10. Kỹ năng lãnh đạo</c:v>
                </c:pt>
              </c:strCache>
            </c:strRef>
          </c:cat>
          <c:val>
            <c:numRef>
              <c:f>'kỹ năng NH'!$C$3:$C$12</c:f>
              <c:numCache>
                <c:formatCode>0%</c:formatCode>
                <c:ptCount val="10"/>
                <c:pt idx="0">
                  <c:v>0.4</c:v>
                </c:pt>
                <c:pt idx="1">
                  <c:v>0.4</c:v>
                </c:pt>
                <c:pt idx="2" formatCode="0.00%">
                  <c:v>0.33333333333333331</c:v>
                </c:pt>
                <c:pt idx="3">
                  <c:v>0.4</c:v>
                </c:pt>
                <c:pt idx="4">
                  <c:v>0.4</c:v>
                </c:pt>
                <c:pt idx="5" formatCode="0.00%">
                  <c:v>0.33333333333333331</c:v>
                </c:pt>
                <c:pt idx="6" formatCode="0.00%">
                  <c:v>0.33333333333333331</c:v>
                </c:pt>
                <c:pt idx="7" formatCode="0.00%">
                  <c:v>0.46666666666666667</c:v>
                </c:pt>
                <c:pt idx="8" formatCode="0.00%">
                  <c:v>0.46666666666666667</c:v>
                </c:pt>
                <c:pt idx="9">
                  <c:v>0.4</c:v>
                </c:pt>
              </c:numCache>
            </c:numRef>
          </c:val>
          <c:extLst>
            <c:ext xmlns:c16="http://schemas.microsoft.com/office/drawing/2014/chart" uri="{C3380CC4-5D6E-409C-BE32-E72D297353CC}">
              <c16:uniqueId val="{00000001-56E8-46A3-BB11-CFF68DA0BC39}"/>
            </c:ext>
          </c:extLst>
        </c:ser>
        <c:ser>
          <c:idx val="2"/>
          <c:order val="2"/>
          <c:tx>
            <c:strRef>
              <c:f>'kỹ năng NH'!$D$2</c:f>
              <c:strCache>
                <c:ptCount val="1"/>
                <c:pt idx="0">
                  <c:v>Đồng ý một phần</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Times New Roman" panose="02020603050405020304" pitchFamily="18" charset="0"/>
                    <a:ea typeface="+mn-ea"/>
                    <a:cs typeface="Times New Roman" panose="02020603050405020304" pitchFamily="18"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'kỹ năng NH'!$A$3:$A$12</c:f>
              <c:strCache>
                <c:ptCount val="10"/>
                <c:pt idx="0">
                  <c:v>1. Kỹ năng sử dụng ngoại ngữ</c:v>
                </c:pt>
                <c:pt idx="1">
                  <c:v>2. Kỹ năng sử dụng tin học</c:v>
                </c:pt>
                <c:pt idx="2">
                  <c:v>3. Kỹ năng giao tiếp thuyết trình</c:v>
                </c:pt>
                <c:pt idx="3">
                  <c:v>4. Kỹ năng lập kế hoạch, giải quyết vấn đề</c:v>
                </c:pt>
                <c:pt idx="4">
                  <c:v>5. Kỹ năng làm việc theo nhóm</c:v>
                </c:pt>
                <c:pt idx="5">
                  <c:v>6. Kỹ năng làm việc độc lập, tự nghiên cứu</c:v>
                </c:pt>
                <c:pt idx="6">
                  <c:v>7. Kỹ năng viết báo cáo</c:v>
                </c:pt>
                <c:pt idx="7">
                  <c:v>8. Kỹ năng thu thập, xử lý, đánh giá thông tin</c:v>
                </c:pt>
                <c:pt idx="8">
                  <c:v>9. Kỹ năng tư duy phản biện</c:v>
                </c:pt>
                <c:pt idx="9">
                  <c:v>10. Kỹ năng lãnh đạo</c:v>
                </c:pt>
              </c:strCache>
            </c:strRef>
          </c:cat>
          <c:val>
            <c:numRef>
              <c:f>'kỹ năng NH'!$D$3:$D$12</c:f>
              <c:numCache>
                <c:formatCode>0.00%</c:formatCode>
                <c:ptCount val="10"/>
                <c:pt idx="0">
                  <c:v>0.26666666666666666</c:v>
                </c:pt>
                <c:pt idx="1">
                  <c:v>0.13333333333333333</c:v>
                </c:pt>
                <c:pt idx="2" formatCode="0%">
                  <c:v>0.2</c:v>
                </c:pt>
                <c:pt idx="3" formatCode="0%">
                  <c:v>0.2</c:v>
                </c:pt>
                <c:pt idx="4" formatCode="0%">
                  <c:v>0.2</c:v>
                </c:pt>
                <c:pt idx="5">
                  <c:v>0.33333333333333331</c:v>
                </c:pt>
                <c:pt idx="6">
                  <c:v>0.26666666666666666</c:v>
                </c:pt>
                <c:pt idx="7" formatCode="0%">
                  <c:v>0.2</c:v>
                </c:pt>
                <c:pt idx="8" formatCode="0%">
                  <c:v>0.2</c:v>
                </c:pt>
                <c:pt idx="9" formatCode="0%">
                  <c:v>0.26666666666666666</c:v>
                </c:pt>
              </c:numCache>
            </c:numRef>
          </c:val>
          <c:extLst>
            <c:ext xmlns:c16="http://schemas.microsoft.com/office/drawing/2014/chart" uri="{C3380CC4-5D6E-409C-BE32-E72D297353CC}">
              <c16:uniqueId val="{00000002-56E8-46A3-BB11-CFF68DA0BC39}"/>
            </c:ext>
          </c:extLst>
        </c:ser>
        <c:ser>
          <c:idx val="3"/>
          <c:order val="3"/>
          <c:tx>
            <c:strRef>
              <c:f>'kỹ năng NH'!$E$2</c:f>
              <c:strCache>
                <c:ptCount val="1"/>
                <c:pt idx="0">
                  <c:v>Không đồng ý</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Times New Roman" panose="02020603050405020304" pitchFamily="18" charset="0"/>
                    <a:ea typeface="+mn-ea"/>
                    <a:cs typeface="Times New Roman" panose="02020603050405020304" pitchFamily="18"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'kỹ năng NH'!$A$3:$A$12</c:f>
              <c:strCache>
                <c:ptCount val="10"/>
                <c:pt idx="0">
                  <c:v>1. Kỹ năng sử dụng ngoại ngữ</c:v>
                </c:pt>
                <c:pt idx="1">
                  <c:v>2. Kỹ năng sử dụng tin học</c:v>
                </c:pt>
                <c:pt idx="2">
                  <c:v>3. Kỹ năng giao tiếp thuyết trình</c:v>
                </c:pt>
                <c:pt idx="3">
                  <c:v>4. Kỹ năng lập kế hoạch, giải quyết vấn đề</c:v>
                </c:pt>
                <c:pt idx="4">
                  <c:v>5. Kỹ năng làm việc theo nhóm</c:v>
                </c:pt>
                <c:pt idx="5">
                  <c:v>6. Kỹ năng làm việc độc lập, tự nghiên cứu</c:v>
                </c:pt>
                <c:pt idx="6">
                  <c:v>7. Kỹ năng viết báo cáo</c:v>
                </c:pt>
                <c:pt idx="7">
                  <c:v>8. Kỹ năng thu thập, xử lý, đánh giá thông tin</c:v>
                </c:pt>
                <c:pt idx="8">
                  <c:v>9. Kỹ năng tư duy phản biện</c:v>
                </c:pt>
                <c:pt idx="9">
                  <c:v>10. Kỹ năng lãnh đạo</c:v>
                </c:pt>
              </c:strCache>
            </c:strRef>
          </c:cat>
          <c:val>
            <c:numRef>
              <c:f>'kỹ năng NH'!$E$3:$E$12</c:f>
              <c:numCache>
                <c:formatCode>0.00%</c:formatCode>
                <c:ptCount val="10"/>
                <c:pt idx="0">
                  <c:v>0.13333333333333333</c:v>
                </c:pt>
                <c:pt idx="1">
                  <c:v>6.6666666666666666E-2</c:v>
                </c:pt>
                <c:pt idx="2" formatCode="0%">
                  <c:v>0</c:v>
                </c:pt>
                <c:pt idx="3" formatCode="0%">
                  <c:v>0</c:v>
                </c:pt>
                <c:pt idx="4" formatCode="0%">
                  <c:v>0</c:v>
                </c:pt>
                <c:pt idx="5" formatCode="0%">
                  <c:v>0</c:v>
                </c:pt>
                <c:pt idx="6" formatCode="0%">
                  <c:v>0</c:v>
                </c:pt>
                <c:pt idx="7" formatCode="0%">
                  <c:v>0</c:v>
                </c:pt>
                <c:pt idx="8" formatCode="0%">
                  <c:v>0</c:v>
                </c:pt>
                <c:pt idx="9" formatCode="0%">
                  <c:v>0</c:v>
                </c:pt>
              </c:numCache>
            </c:numRef>
          </c:val>
          <c:extLst>
            <c:ext xmlns:c16="http://schemas.microsoft.com/office/drawing/2014/chart" uri="{C3380CC4-5D6E-409C-BE32-E72D297353CC}">
              <c16:uniqueId val="{00000003-56E8-46A3-BB11-CFF68DA0BC39}"/>
            </c:ext>
          </c:extLst>
        </c:ser>
        <c:ser>
          <c:idx val="4"/>
          <c:order val="4"/>
          <c:tx>
            <c:strRef>
              <c:f>'kỹ năng NH'!$F$2</c:f>
              <c:strCache>
                <c:ptCount val="1"/>
                <c:pt idx="0">
                  <c:v>Hoàn toàn không đồng ý</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Times New Roman" panose="02020603050405020304" pitchFamily="18" charset="0"/>
                    <a:ea typeface="+mn-ea"/>
                    <a:cs typeface="Times New Roman" panose="02020603050405020304" pitchFamily="18"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'kỹ năng NH'!$A$3:$A$12</c:f>
              <c:strCache>
                <c:ptCount val="10"/>
                <c:pt idx="0">
                  <c:v>1. Kỹ năng sử dụng ngoại ngữ</c:v>
                </c:pt>
                <c:pt idx="1">
                  <c:v>2. Kỹ năng sử dụng tin học</c:v>
                </c:pt>
                <c:pt idx="2">
                  <c:v>3. Kỹ năng giao tiếp thuyết trình</c:v>
                </c:pt>
                <c:pt idx="3">
                  <c:v>4. Kỹ năng lập kế hoạch, giải quyết vấn đề</c:v>
                </c:pt>
                <c:pt idx="4">
                  <c:v>5. Kỹ năng làm việc theo nhóm</c:v>
                </c:pt>
                <c:pt idx="5">
                  <c:v>6. Kỹ năng làm việc độc lập, tự nghiên cứu</c:v>
                </c:pt>
                <c:pt idx="6">
                  <c:v>7. Kỹ năng viết báo cáo</c:v>
                </c:pt>
                <c:pt idx="7">
                  <c:v>8. Kỹ năng thu thập, xử lý, đánh giá thông tin</c:v>
                </c:pt>
                <c:pt idx="8">
                  <c:v>9. Kỹ năng tư duy phản biện</c:v>
                </c:pt>
                <c:pt idx="9">
                  <c:v>10. Kỹ năng lãnh đạo</c:v>
                </c:pt>
              </c:strCache>
            </c:strRef>
          </c:cat>
          <c:val>
            <c:numRef>
              <c:f>'kỹ năng NH'!$F$3:$F$12</c:f>
              <c:numCache>
                <c:formatCode>0%</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4-56E8-46A3-BB11-CFF68DA0BC39}"/>
            </c:ext>
          </c:extLst>
        </c:ser>
        <c:dLbls>
          <c:dLblPos val="outEnd"/>
          <c:showLegendKey val="0"/>
          <c:showVal val="1"/>
          <c:showCatName val="0"/>
          <c:showSerName val="0"/>
          <c:showPercent val="0"/>
          <c:showBubbleSize val="0"/>
        </c:dLbls>
        <c:gapWidth val="219"/>
        <c:overlap val="-27"/>
        <c:axId val="2101285215"/>
        <c:axId val="2101283135"/>
      </c:barChart>
      <c:catAx>
        <c:axId val="210128521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en-US"/>
          </a:p>
        </c:txPr>
        <c:crossAx val="2101283135"/>
        <c:crosses val="autoZero"/>
        <c:auto val="1"/>
        <c:lblAlgn val="ctr"/>
        <c:lblOffset val="100"/>
        <c:noMultiLvlLbl val="0"/>
      </c:catAx>
      <c:valAx>
        <c:axId val="2101283135"/>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en-US"/>
          </a:p>
        </c:txPr>
        <c:crossAx val="2101285215"/>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300" b="1">
                <a:latin typeface="Times New Roman" panose="02020603050405020304" pitchFamily="18" charset="0"/>
                <a:cs typeface="Times New Roman" panose="02020603050405020304" pitchFamily="18" charset="0"/>
              </a:rPr>
              <a:t>Khảo</a:t>
            </a:r>
            <a:r>
              <a:rPr lang="en-US" sz="1300" b="1" baseline="0">
                <a:latin typeface="Times New Roman" panose="02020603050405020304" pitchFamily="18" charset="0"/>
                <a:cs typeface="Times New Roman" panose="02020603050405020304" pitchFamily="18" charset="0"/>
              </a:rPr>
              <a:t> sát GV về đánh giá cán bộ phục vụ, cơ sở vật chất</a:t>
            </a:r>
            <a:endParaRPr lang="en-US" sz="1300" b="1">
              <a:latin typeface="Times New Roman" panose="02020603050405020304" pitchFamily="18" charset="0"/>
              <a:cs typeface="Times New Roman" panose="02020603050405020304" pitchFamily="18" charset="0"/>
            </a:endParaRP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 CB phục vụ CSVC'!$B$2</c:f>
              <c:strCache>
                <c:ptCount val="1"/>
                <c:pt idx="0">
                  <c:v>Hoàn toàn đồng ý</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Times New Roman" panose="02020603050405020304" pitchFamily="18" charset="0"/>
                    <a:ea typeface="+mn-ea"/>
                    <a:cs typeface="Times New Roman" panose="02020603050405020304" pitchFamily="18"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 CB phục vụ CSVC'!$A$3:$A$9</c:f>
              <c:strCache>
                <c:ptCount val="7"/>
                <c:pt idx="0">
                  <c:v>1. Thầy/Cô luôn được hỗ trợ nhiệt tình và hiệu quả từ cán bộ phục vụ (văn thư, giáo vụ, thư viện,..) của Khoa/Chương trình.</c:v>
                </c:pt>
                <c:pt idx="1">
                  <c:v>2. Thầy/Cô luôn được hỗ trợ nhiệt tình và hiệu quả từ cán bộ phụ trách cơ sở vật chất (giảng đường, phòng học, phòng máy, phòng thí nghiệm, các trang thiết bị dạy học,...)</c:v>
                </c:pt>
                <c:pt idx="2">
                  <c:v>3. Thầy/Cô được cung cấp đầy đủ phòng học, phòng thí nghiệm/thực hành, phòng tư vấn người học ngoài giờ.</c:v>
                </c:pt>
                <c:pt idx="3">
                  <c:v>4. Điều kiện phòng học/phòng thí nghiệm, trang thiết bị dạy học (máy tính, máy chiếu, dụng cụ thí nghiệm, hóa chất,...) luôn trong tình trạng tốt, đáp ứng việc giảng dạy.</c:v>
                </c:pt>
                <c:pt idx="4">
                  <c:v>5. Thư viện Trường có đầy đủ và cập nhật về tài liệu chuyên môn phục vụ giảng dạy và nghiên cứu khoa học.</c:v>
                </c:pt>
                <c:pt idx="5">
                  <c:v>6. Hệ thống phần mềm quản lý đào tạo thuận tiện, hợp lý, chính xác.</c:v>
                </c:pt>
                <c:pt idx="6">
                  <c:v>7. Các quy định phúc khảo, chấm bài thi, quản lý bài thi hợp lý.</c:v>
                </c:pt>
              </c:strCache>
            </c:strRef>
          </c:cat>
          <c:val>
            <c:numRef>
              <c:f>' CB phục vụ CSVC'!$B$3:$B$9</c:f>
              <c:numCache>
                <c:formatCode>0.00%</c:formatCode>
                <c:ptCount val="7"/>
                <c:pt idx="0">
                  <c:v>0.33333333333333331</c:v>
                </c:pt>
                <c:pt idx="1">
                  <c:v>0.33333333333333331</c:v>
                </c:pt>
                <c:pt idx="2">
                  <c:v>0.33333333333333331</c:v>
                </c:pt>
                <c:pt idx="3">
                  <c:v>0.33333333333333331</c:v>
                </c:pt>
                <c:pt idx="4">
                  <c:v>0.33333333333333331</c:v>
                </c:pt>
                <c:pt idx="5" formatCode="0%">
                  <c:v>0.4</c:v>
                </c:pt>
                <c:pt idx="6" formatCode="0%">
                  <c:v>0.4</c:v>
                </c:pt>
              </c:numCache>
            </c:numRef>
          </c:val>
          <c:extLst>
            <c:ext xmlns:c16="http://schemas.microsoft.com/office/drawing/2014/chart" uri="{C3380CC4-5D6E-409C-BE32-E72D297353CC}">
              <c16:uniqueId val="{00000000-34D3-4452-BDE1-F16921410C19}"/>
            </c:ext>
          </c:extLst>
        </c:ser>
        <c:ser>
          <c:idx val="1"/>
          <c:order val="1"/>
          <c:tx>
            <c:strRef>
              <c:f>' CB phục vụ CSVC'!$C$2</c:f>
              <c:strCache>
                <c:ptCount val="1"/>
                <c:pt idx="0">
                  <c:v>Đồng ý</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Times New Roman" panose="02020603050405020304" pitchFamily="18" charset="0"/>
                    <a:ea typeface="+mn-ea"/>
                    <a:cs typeface="Times New Roman" panose="02020603050405020304" pitchFamily="18"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 CB phục vụ CSVC'!$A$3:$A$9</c:f>
              <c:strCache>
                <c:ptCount val="7"/>
                <c:pt idx="0">
                  <c:v>1. Thầy/Cô luôn được hỗ trợ nhiệt tình và hiệu quả từ cán bộ phục vụ (văn thư, giáo vụ, thư viện,..) của Khoa/Chương trình.</c:v>
                </c:pt>
                <c:pt idx="1">
                  <c:v>2. Thầy/Cô luôn được hỗ trợ nhiệt tình và hiệu quả từ cán bộ phụ trách cơ sở vật chất (giảng đường, phòng học, phòng máy, phòng thí nghiệm, các trang thiết bị dạy học,...)</c:v>
                </c:pt>
                <c:pt idx="2">
                  <c:v>3. Thầy/Cô được cung cấp đầy đủ phòng học, phòng thí nghiệm/thực hành, phòng tư vấn người học ngoài giờ.</c:v>
                </c:pt>
                <c:pt idx="3">
                  <c:v>4. Điều kiện phòng học/phòng thí nghiệm, trang thiết bị dạy học (máy tính, máy chiếu, dụng cụ thí nghiệm, hóa chất,...) luôn trong tình trạng tốt, đáp ứng việc giảng dạy.</c:v>
                </c:pt>
                <c:pt idx="4">
                  <c:v>5. Thư viện Trường có đầy đủ và cập nhật về tài liệu chuyên môn phục vụ giảng dạy và nghiên cứu khoa học.</c:v>
                </c:pt>
                <c:pt idx="5">
                  <c:v>6. Hệ thống phần mềm quản lý đào tạo thuận tiện, hợp lý, chính xác.</c:v>
                </c:pt>
                <c:pt idx="6">
                  <c:v>7. Các quy định phúc khảo, chấm bài thi, quản lý bài thi hợp lý.</c:v>
                </c:pt>
              </c:strCache>
            </c:strRef>
          </c:cat>
          <c:val>
            <c:numRef>
              <c:f>' CB phục vụ CSVC'!$C$3:$C$9</c:f>
              <c:numCache>
                <c:formatCode>0.00%</c:formatCode>
                <c:ptCount val="7"/>
                <c:pt idx="0" formatCode="0%">
                  <c:v>0.6</c:v>
                </c:pt>
                <c:pt idx="1">
                  <c:v>0.53333333333333333</c:v>
                </c:pt>
                <c:pt idx="2">
                  <c:v>0.53333333333333333</c:v>
                </c:pt>
                <c:pt idx="3">
                  <c:v>0.53333333333333333</c:v>
                </c:pt>
                <c:pt idx="4" formatCode="0%">
                  <c:v>0.6</c:v>
                </c:pt>
                <c:pt idx="5">
                  <c:v>0.46666666666666667</c:v>
                </c:pt>
                <c:pt idx="6">
                  <c:v>0.53333333333333333</c:v>
                </c:pt>
              </c:numCache>
            </c:numRef>
          </c:val>
          <c:extLst>
            <c:ext xmlns:c16="http://schemas.microsoft.com/office/drawing/2014/chart" uri="{C3380CC4-5D6E-409C-BE32-E72D297353CC}">
              <c16:uniqueId val="{00000001-34D3-4452-BDE1-F16921410C19}"/>
            </c:ext>
          </c:extLst>
        </c:ser>
        <c:ser>
          <c:idx val="2"/>
          <c:order val="2"/>
          <c:tx>
            <c:strRef>
              <c:f>' CB phục vụ CSVC'!$D$2</c:f>
              <c:strCache>
                <c:ptCount val="1"/>
                <c:pt idx="0">
                  <c:v>Đồng ý một phần</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Times New Roman" panose="02020603050405020304" pitchFamily="18" charset="0"/>
                    <a:ea typeface="+mn-ea"/>
                    <a:cs typeface="Times New Roman" panose="02020603050405020304" pitchFamily="18"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 CB phục vụ CSVC'!$A$3:$A$9</c:f>
              <c:strCache>
                <c:ptCount val="7"/>
                <c:pt idx="0">
                  <c:v>1. Thầy/Cô luôn được hỗ trợ nhiệt tình và hiệu quả từ cán bộ phục vụ (văn thư, giáo vụ, thư viện,..) của Khoa/Chương trình.</c:v>
                </c:pt>
                <c:pt idx="1">
                  <c:v>2. Thầy/Cô luôn được hỗ trợ nhiệt tình và hiệu quả từ cán bộ phụ trách cơ sở vật chất (giảng đường, phòng học, phòng máy, phòng thí nghiệm, các trang thiết bị dạy học,...)</c:v>
                </c:pt>
                <c:pt idx="2">
                  <c:v>3. Thầy/Cô được cung cấp đầy đủ phòng học, phòng thí nghiệm/thực hành, phòng tư vấn người học ngoài giờ.</c:v>
                </c:pt>
                <c:pt idx="3">
                  <c:v>4. Điều kiện phòng học/phòng thí nghiệm, trang thiết bị dạy học (máy tính, máy chiếu, dụng cụ thí nghiệm, hóa chất,...) luôn trong tình trạng tốt, đáp ứng việc giảng dạy.</c:v>
                </c:pt>
                <c:pt idx="4">
                  <c:v>5. Thư viện Trường có đầy đủ và cập nhật về tài liệu chuyên môn phục vụ giảng dạy và nghiên cứu khoa học.</c:v>
                </c:pt>
                <c:pt idx="5">
                  <c:v>6. Hệ thống phần mềm quản lý đào tạo thuận tiện, hợp lý, chính xác.</c:v>
                </c:pt>
                <c:pt idx="6">
                  <c:v>7. Các quy định phúc khảo, chấm bài thi, quản lý bài thi hợp lý.</c:v>
                </c:pt>
              </c:strCache>
            </c:strRef>
          </c:cat>
          <c:val>
            <c:numRef>
              <c:f>' CB phục vụ CSVC'!$D$3:$D$9</c:f>
              <c:numCache>
                <c:formatCode>0.00%</c:formatCode>
                <c:ptCount val="7"/>
                <c:pt idx="0">
                  <c:v>6.6666666666666666E-2</c:v>
                </c:pt>
                <c:pt idx="1">
                  <c:v>0.13333333333333333</c:v>
                </c:pt>
                <c:pt idx="2">
                  <c:v>0.13333333333333333</c:v>
                </c:pt>
                <c:pt idx="3">
                  <c:v>0.13333333333333333</c:v>
                </c:pt>
                <c:pt idx="4">
                  <c:v>6.6666666666666666E-2</c:v>
                </c:pt>
                <c:pt idx="5">
                  <c:v>0.13333333333333333</c:v>
                </c:pt>
                <c:pt idx="6">
                  <c:v>6.6666666666666666E-2</c:v>
                </c:pt>
              </c:numCache>
            </c:numRef>
          </c:val>
          <c:extLst>
            <c:ext xmlns:c16="http://schemas.microsoft.com/office/drawing/2014/chart" uri="{C3380CC4-5D6E-409C-BE32-E72D297353CC}">
              <c16:uniqueId val="{00000002-34D3-4452-BDE1-F16921410C19}"/>
            </c:ext>
          </c:extLst>
        </c:ser>
        <c:ser>
          <c:idx val="3"/>
          <c:order val="3"/>
          <c:tx>
            <c:strRef>
              <c:f>' CB phục vụ CSVC'!$E$2</c:f>
              <c:strCache>
                <c:ptCount val="1"/>
                <c:pt idx="0">
                  <c:v>Không đồng ý</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Times New Roman" panose="02020603050405020304" pitchFamily="18" charset="0"/>
                    <a:ea typeface="+mn-ea"/>
                    <a:cs typeface="Times New Roman" panose="02020603050405020304" pitchFamily="18"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 CB phục vụ CSVC'!$A$3:$A$9</c:f>
              <c:strCache>
                <c:ptCount val="7"/>
                <c:pt idx="0">
                  <c:v>1. Thầy/Cô luôn được hỗ trợ nhiệt tình và hiệu quả từ cán bộ phục vụ (văn thư, giáo vụ, thư viện,..) của Khoa/Chương trình.</c:v>
                </c:pt>
                <c:pt idx="1">
                  <c:v>2. Thầy/Cô luôn được hỗ trợ nhiệt tình và hiệu quả từ cán bộ phụ trách cơ sở vật chất (giảng đường, phòng học, phòng máy, phòng thí nghiệm, các trang thiết bị dạy học,...)</c:v>
                </c:pt>
                <c:pt idx="2">
                  <c:v>3. Thầy/Cô được cung cấp đầy đủ phòng học, phòng thí nghiệm/thực hành, phòng tư vấn người học ngoài giờ.</c:v>
                </c:pt>
                <c:pt idx="3">
                  <c:v>4. Điều kiện phòng học/phòng thí nghiệm, trang thiết bị dạy học (máy tính, máy chiếu, dụng cụ thí nghiệm, hóa chất,...) luôn trong tình trạng tốt, đáp ứng việc giảng dạy.</c:v>
                </c:pt>
                <c:pt idx="4">
                  <c:v>5. Thư viện Trường có đầy đủ và cập nhật về tài liệu chuyên môn phục vụ giảng dạy và nghiên cứu khoa học.</c:v>
                </c:pt>
                <c:pt idx="5">
                  <c:v>6. Hệ thống phần mềm quản lý đào tạo thuận tiện, hợp lý, chính xác.</c:v>
                </c:pt>
                <c:pt idx="6">
                  <c:v>7. Các quy định phúc khảo, chấm bài thi, quản lý bài thi hợp lý.</c:v>
                </c:pt>
              </c:strCache>
            </c:strRef>
          </c:cat>
          <c:val>
            <c:numRef>
              <c:f>' CB phục vụ CSVC'!$E$3:$E$9</c:f>
              <c:numCache>
                <c:formatCode>0%</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3-34D3-4452-BDE1-F16921410C19}"/>
            </c:ext>
          </c:extLst>
        </c:ser>
        <c:ser>
          <c:idx val="4"/>
          <c:order val="4"/>
          <c:tx>
            <c:strRef>
              <c:f>' CB phục vụ CSVC'!$F$2</c:f>
              <c:strCache>
                <c:ptCount val="1"/>
                <c:pt idx="0">
                  <c:v>Hoàn toàn không đồng ý</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Times New Roman" panose="02020603050405020304" pitchFamily="18" charset="0"/>
                    <a:ea typeface="+mn-ea"/>
                    <a:cs typeface="Times New Roman" panose="02020603050405020304" pitchFamily="18"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 CB phục vụ CSVC'!$A$3:$A$9</c:f>
              <c:strCache>
                <c:ptCount val="7"/>
                <c:pt idx="0">
                  <c:v>1. Thầy/Cô luôn được hỗ trợ nhiệt tình và hiệu quả từ cán bộ phục vụ (văn thư, giáo vụ, thư viện,..) của Khoa/Chương trình.</c:v>
                </c:pt>
                <c:pt idx="1">
                  <c:v>2. Thầy/Cô luôn được hỗ trợ nhiệt tình và hiệu quả từ cán bộ phụ trách cơ sở vật chất (giảng đường, phòng học, phòng máy, phòng thí nghiệm, các trang thiết bị dạy học,...)</c:v>
                </c:pt>
                <c:pt idx="2">
                  <c:v>3. Thầy/Cô được cung cấp đầy đủ phòng học, phòng thí nghiệm/thực hành, phòng tư vấn người học ngoài giờ.</c:v>
                </c:pt>
                <c:pt idx="3">
                  <c:v>4. Điều kiện phòng học/phòng thí nghiệm, trang thiết bị dạy học (máy tính, máy chiếu, dụng cụ thí nghiệm, hóa chất,...) luôn trong tình trạng tốt, đáp ứng việc giảng dạy.</c:v>
                </c:pt>
                <c:pt idx="4">
                  <c:v>5. Thư viện Trường có đầy đủ và cập nhật về tài liệu chuyên môn phục vụ giảng dạy và nghiên cứu khoa học.</c:v>
                </c:pt>
                <c:pt idx="5">
                  <c:v>6. Hệ thống phần mềm quản lý đào tạo thuận tiện, hợp lý, chính xác.</c:v>
                </c:pt>
                <c:pt idx="6">
                  <c:v>7. Các quy định phúc khảo, chấm bài thi, quản lý bài thi hợp lý.</c:v>
                </c:pt>
              </c:strCache>
            </c:strRef>
          </c:cat>
          <c:val>
            <c:numRef>
              <c:f>' CB phục vụ CSVC'!$F$3:$F$9</c:f>
              <c:numCache>
                <c:formatCode>0%</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4-34D3-4452-BDE1-F16921410C19}"/>
            </c:ext>
          </c:extLst>
        </c:ser>
        <c:dLbls>
          <c:dLblPos val="outEnd"/>
          <c:showLegendKey val="0"/>
          <c:showVal val="1"/>
          <c:showCatName val="0"/>
          <c:showSerName val="0"/>
          <c:showPercent val="0"/>
          <c:showBubbleSize val="0"/>
        </c:dLbls>
        <c:gapWidth val="219"/>
        <c:overlap val="-27"/>
        <c:axId val="2101299775"/>
        <c:axId val="2101284383"/>
      </c:barChart>
      <c:catAx>
        <c:axId val="210129977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en-US"/>
          </a:p>
        </c:txPr>
        <c:crossAx val="2101284383"/>
        <c:crosses val="autoZero"/>
        <c:auto val="1"/>
        <c:lblAlgn val="ctr"/>
        <c:lblOffset val="100"/>
        <c:noMultiLvlLbl val="0"/>
      </c:catAx>
      <c:valAx>
        <c:axId val="2101284383"/>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en-US"/>
          </a:p>
        </c:txPr>
        <c:crossAx val="2101299775"/>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300" b="1">
                <a:latin typeface="Times New Roman" panose="02020603050405020304" pitchFamily="18" charset="0"/>
                <a:cs typeface="Times New Roman" panose="02020603050405020304" pitchFamily="18" charset="0"/>
              </a:rPr>
              <a:t>Khảo</a:t>
            </a:r>
            <a:r>
              <a:rPr lang="en-US" sz="1300" b="1" baseline="0">
                <a:latin typeface="Times New Roman" panose="02020603050405020304" pitchFamily="18" charset="0"/>
                <a:cs typeface="Times New Roman" panose="02020603050405020304" pitchFamily="18" charset="0"/>
              </a:rPr>
              <a:t> sát GV về chất lượng phục vụ các đơn vị</a:t>
            </a:r>
            <a:endParaRPr lang="en-US" sz="1300" b="1">
              <a:latin typeface="Times New Roman" panose="02020603050405020304" pitchFamily="18" charset="0"/>
              <a:cs typeface="Times New Roman" panose="02020603050405020304" pitchFamily="18" charset="0"/>
            </a:endParaRP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'chât lượng ĐV'!$B$2</c:f>
              <c:strCache>
                <c:ptCount val="1"/>
                <c:pt idx="0">
                  <c:v>Hoàn toàn đồng ý</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Times New Roman" panose="02020603050405020304" pitchFamily="18" charset="0"/>
                    <a:ea typeface="+mn-ea"/>
                    <a:cs typeface="Times New Roman" panose="02020603050405020304" pitchFamily="18"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'chât lượng ĐV'!$A$3:$A$14</c:f>
              <c:strCache>
                <c:ptCount val="12"/>
                <c:pt idx="0">
                  <c:v>1. Phòng Hành chính tổng hợp</c:v>
                </c:pt>
                <c:pt idx="1">
                  <c:v>2. Phòng Đào tạo Sau đại học</c:v>
                </c:pt>
                <c:pt idx="2">
                  <c:v>3. Phòng Công tác chính trị, học sinh - sinh viên</c:v>
                </c:pt>
                <c:pt idx="3">
                  <c:v>4. Phòng Khoa học và Hợp tác quốc tế</c:v>
                </c:pt>
                <c:pt idx="4">
                  <c:v>5. Trung tâm Đảm bảo chất lượng</c:v>
                </c:pt>
                <c:pt idx="5">
                  <c:v>6. Phòng Kế hoạch -Tài chính</c:v>
                </c:pt>
                <c:pt idx="6">
                  <c:v>7. Phòng Quản trị và Đầu tư</c:v>
                </c:pt>
                <c:pt idx="7">
                  <c:v>8. Phòng Thanh tra - Pháp chế</c:v>
                </c:pt>
                <c:pt idx="8">
                  <c:v>9. Trạm y tế trường</c:v>
                </c:pt>
                <c:pt idx="9">
                  <c:v>10. Trung tâm Thông tin, thư viện Nguyễn Thúc Hào</c:v>
                </c:pt>
                <c:pt idx="10">
                  <c:v>11. Tổ bảo vệ, nhà xe cán bộ</c:v>
                </c:pt>
                <c:pt idx="11">
                  <c:v>12. Trợ giảng, cán bộ phục vụ/phụ trách phòng thí nghiệm thực hành</c:v>
                </c:pt>
              </c:strCache>
            </c:strRef>
          </c:cat>
          <c:val>
            <c:numRef>
              <c:f>'chât lượng ĐV'!$B$3:$B$14</c:f>
              <c:numCache>
                <c:formatCode>0.00%</c:formatCode>
                <c:ptCount val="12"/>
                <c:pt idx="0">
                  <c:v>0.33333333333333331</c:v>
                </c:pt>
                <c:pt idx="1">
                  <c:v>0.33333333333333331</c:v>
                </c:pt>
                <c:pt idx="2">
                  <c:v>0.26666666666666666</c:v>
                </c:pt>
                <c:pt idx="3">
                  <c:v>0.33333333333333331</c:v>
                </c:pt>
                <c:pt idx="4">
                  <c:v>0.33333333333333331</c:v>
                </c:pt>
                <c:pt idx="5">
                  <c:v>0.33333333333333331</c:v>
                </c:pt>
                <c:pt idx="6">
                  <c:v>0.33333333333333331</c:v>
                </c:pt>
                <c:pt idx="7">
                  <c:v>0.33333333333333331</c:v>
                </c:pt>
                <c:pt idx="8">
                  <c:v>0.33333333333333331</c:v>
                </c:pt>
                <c:pt idx="9">
                  <c:v>0.33333333333333331</c:v>
                </c:pt>
                <c:pt idx="10">
                  <c:v>0.33333333333333331</c:v>
                </c:pt>
                <c:pt idx="11">
                  <c:v>0.33333333333333331</c:v>
                </c:pt>
              </c:numCache>
            </c:numRef>
          </c:val>
          <c:extLst>
            <c:ext xmlns:c16="http://schemas.microsoft.com/office/drawing/2014/chart" uri="{C3380CC4-5D6E-409C-BE32-E72D297353CC}">
              <c16:uniqueId val="{00000000-E8F2-443F-9E0D-FB6AC9B82C42}"/>
            </c:ext>
          </c:extLst>
        </c:ser>
        <c:ser>
          <c:idx val="1"/>
          <c:order val="1"/>
          <c:tx>
            <c:strRef>
              <c:f>'chât lượng ĐV'!$C$2</c:f>
              <c:strCache>
                <c:ptCount val="1"/>
                <c:pt idx="0">
                  <c:v>Đồng ý</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Times New Roman" panose="02020603050405020304" pitchFamily="18" charset="0"/>
                    <a:ea typeface="+mn-ea"/>
                    <a:cs typeface="Times New Roman" panose="02020603050405020304" pitchFamily="18"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'chât lượng ĐV'!$A$3:$A$14</c:f>
              <c:strCache>
                <c:ptCount val="12"/>
                <c:pt idx="0">
                  <c:v>1. Phòng Hành chính tổng hợp</c:v>
                </c:pt>
                <c:pt idx="1">
                  <c:v>2. Phòng Đào tạo Sau đại học</c:v>
                </c:pt>
                <c:pt idx="2">
                  <c:v>3. Phòng Công tác chính trị, học sinh - sinh viên</c:v>
                </c:pt>
                <c:pt idx="3">
                  <c:v>4. Phòng Khoa học và Hợp tác quốc tế</c:v>
                </c:pt>
                <c:pt idx="4">
                  <c:v>5. Trung tâm Đảm bảo chất lượng</c:v>
                </c:pt>
                <c:pt idx="5">
                  <c:v>6. Phòng Kế hoạch -Tài chính</c:v>
                </c:pt>
                <c:pt idx="6">
                  <c:v>7. Phòng Quản trị và Đầu tư</c:v>
                </c:pt>
                <c:pt idx="7">
                  <c:v>8. Phòng Thanh tra - Pháp chế</c:v>
                </c:pt>
                <c:pt idx="8">
                  <c:v>9. Trạm y tế trường</c:v>
                </c:pt>
                <c:pt idx="9">
                  <c:v>10. Trung tâm Thông tin, thư viện Nguyễn Thúc Hào</c:v>
                </c:pt>
                <c:pt idx="10">
                  <c:v>11. Tổ bảo vệ, nhà xe cán bộ</c:v>
                </c:pt>
                <c:pt idx="11">
                  <c:v>12. Trợ giảng, cán bộ phục vụ/phụ trách phòng thí nghiệm thực hành</c:v>
                </c:pt>
              </c:strCache>
            </c:strRef>
          </c:cat>
          <c:val>
            <c:numRef>
              <c:f>'chât lượng ĐV'!$C$3:$C$14</c:f>
              <c:numCache>
                <c:formatCode>0.00%</c:formatCode>
                <c:ptCount val="12"/>
                <c:pt idx="0">
                  <c:v>0.66666666666666663</c:v>
                </c:pt>
                <c:pt idx="1">
                  <c:v>0.66666666666666663</c:v>
                </c:pt>
                <c:pt idx="2">
                  <c:v>0.66666666666666663</c:v>
                </c:pt>
                <c:pt idx="3">
                  <c:v>0.66666666666666663</c:v>
                </c:pt>
                <c:pt idx="4">
                  <c:v>0.66666666666666663</c:v>
                </c:pt>
                <c:pt idx="5">
                  <c:v>0.6</c:v>
                </c:pt>
                <c:pt idx="6">
                  <c:v>0.66666666666666663</c:v>
                </c:pt>
                <c:pt idx="7">
                  <c:v>0.53333333333333333</c:v>
                </c:pt>
                <c:pt idx="8">
                  <c:v>0.53333333333333333</c:v>
                </c:pt>
                <c:pt idx="9" formatCode="0%">
                  <c:v>0.6</c:v>
                </c:pt>
                <c:pt idx="10">
                  <c:v>0.66666666666666663</c:v>
                </c:pt>
                <c:pt idx="11">
                  <c:v>0.66666666666666663</c:v>
                </c:pt>
              </c:numCache>
            </c:numRef>
          </c:val>
          <c:extLst>
            <c:ext xmlns:c16="http://schemas.microsoft.com/office/drawing/2014/chart" uri="{C3380CC4-5D6E-409C-BE32-E72D297353CC}">
              <c16:uniqueId val="{00000001-E8F2-443F-9E0D-FB6AC9B82C42}"/>
            </c:ext>
          </c:extLst>
        </c:ser>
        <c:ser>
          <c:idx val="2"/>
          <c:order val="2"/>
          <c:tx>
            <c:strRef>
              <c:f>'chât lượng ĐV'!$D$2</c:f>
              <c:strCache>
                <c:ptCount val="1"/>
                <c:pt idx="0">
                  <c:v>Đồng ý một phần</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Times New Roman" panose="02020603050405020304" pitchFamily="18" charset="0"/>
                    <a:ea typeface="+mn-ea"/>
                    <a:cs typeface="Times New Roman" panose="02020603050405020304" pitchFamily="18"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'chât lượng ĐV'!$A$3:$A$14</c:f>
              <c:strCache>
                <c:ptCount val="12"/>
                <c:pt idx="0">
                  <c:v>1. Phòng Hành chính tổng hợp</c:v>
                </c:pt>
                <c:pt idx="1">
                  <c:v>2. Phòng Đào tạo Sau đại học</c:v>
                </c:pt>
                <c:pt idx="2">
                  <c:v>3. Phòng Công tác chính trị, học sinh - sinh viên</c:v>
                </c:pt>
                <c:pt idx="3">
                  <c:v>4. Phòng Khoa học và Hợp tác quốc tế</c:v>
                </c:pt>
                <c:pt idx="4">
                  <c:v>5. Trung tâm Đảm bảo chất lượng</c:v>
                </c:pt>
                <c:pt idx="5">
                  <c:v>6. Phòng Kế hoạch -Tài chính</c:v>
                </c:pt>
                <c:pt idx="6">
                  <c:v>7. Phòng Quản trị và Đầu tư</c:v>
                </c:pt>
                <c:pt idx="7">
                  <c:v>8. Phòng Thanh tra - Pháp chế</c:v>
                </c:pt>
                <c:pt idx="8">
                  <c:v>9. Trạm y tế trường</c:v>
                </c:pt>
                <c:pt idx="9">
                  <c:v>10. Trung tâm Thông tin, thư viện Nguyễn Thúc Hào</c:v>
                </c:pt>
                <c:pt idx="10">
                  <c:v>11. Tổ bảo vệ, nhà xe cán bộ</c:v>
                </c:pt>
                <c:pt idx="11">
                  <c:v>12. Trợ giảng, cán bộ phục vụ/phụ trách phòng thí nghiệm thực hành</c:v>
                </c:pt>
              </c:strCache>
            </c:strRef>
          </c:cat>
          <c:val>
            <c:numRef>
              <c:f>'chât lượng ĐV'!$D$3:$D$14</c:f>
              <c:numCache>
                <c:formatCode>0%</c:formatCode>
                <c:ptCount val="12"/>
                <c:pt idx="0">
                  <c:v>0</c:v>
                </c:pt>
                <c:pt idx="1">
                  <c:v>0</c:v>
                </c:pt>
                <c:pt idx="2" formatCode="0.00%">
                  <c:v>6.6666666666666666E-2</c:v>
                </c:pt>
                <c:pt idx="3">
                  <c:v>0</c:v>
                </c:pt>
                <c:pt idx="4">
                  <c:v>0</c:v>
                </c:pt>
                <c:pt idx="5" formatCode="0.00%">
                  <c:v>6.6666666666666666E-2</c:v>
                </c:pt>
                <c:pt idx="6">
                  <c:v>0</c:v>
                </c:pt>
                <c:pt idx="7" formatCode="0.00%">
                  <c:v>0.13333333333333333</c:v>
                </c:pt>
                <c:pt idx="8" formatCode="0.00%">
                  <c:v>0.13333333333333333</c:v>
                </c:pt>
                <c:pt idx="9" formatCode="0.00%">
                  <c:v>6.6666666666666666E-2</c:v>
                </c:pt>
                <c:pt idx="10">
                  <c:v>0</c:v>
                </c:pt>
                <c:pt idx="11">
                  <c:v>0</c:v>
                </c:pt>
              </c:numCache>
            </c:numRef>
          </c:val>
          <c:extLst>
            <c:ext xmlns:c16="http://schemas.microsoft.com/office/drawing/2014/chart" uri="{C3380CC4-5D6E-409C-BE32-E72D297353CC}">
              <c16:uniqueId val="{00000002-E8F2-443F-9E0D-FB6AC9B82C42}"/>
            </c:ext>
          </c:extLst>
        </c:ser>
        <c:ser>
          <c:idx val="3"/>
          <c:order val="3"/>
          <c:tx>
            <c:strRef>
              <c:f>'chât lượng ĐV'!$E$2</c:f>
              <c:strCache>
                <c:ptCount val="1"/>
                <c:pt idx="0">
                  <c:v>Không đồng ý</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'chât lượng ĐV'!$A$3:$A$14</c:f>
              <c:strCache>
                <c:ptCount val="12"/>
                <c:pt idx="0">
                  <c:v>1. Phòng Hành chính tổng hợp</c:v>
                </c:pt>
                <c:pt idx="1">
                  <c:v>2. Phòng Đào tạo Sau đại học</c:v>
                </c:pt>
                <c:pt idx="2">
                  <c:v>3. Phòng Công tác chính trị, học sinh - sinh viên</c:v>
                </c:pt>
                <c:pt idx="3">
                  <c:v>4. Phòng Khoa học và Hợp tác quốc tế</c:v>
                </c:pt>
                <c:pt idx="4">
                  <c:v>5. Trung tâm Đảm bảo chất lượng</c:v>
                </c:pt>
                <c:pt idx="5">
                  <c:v>6. Phòng Kế hoạch -Tài chính</c:v>
                </c:pt>
                <c:pt idx="6">
                  <c:v>7. Phòng Quản trị và Đầu tư</c:v>
                </c:pt>
                <c:pt idx="7">
                  <c:v>8. Phòng Thanh tra - Pháp chế</c:v>
                </c:pt>
                <c:pt idx="8">
                  <c:v>9. Trạm y tế trường</c:v>
                </c:pt>
                <c:pt idx="9">
                  <c:v>10. Trung tâm Thông tin, thư viện Nguyễn Thúc Hào</c:v>
                </c:pt>
                <c:pt idx="10">
                  <c:v>11. Tổ bảo vệ, nhà xe cán bộ</c:v>
                </c:pt>
                <c:pt idx="11">
                  <c:v>12. Trợ giảng, cán bộ phục vụ/phụ trách phòng thí nghiệm thực hành</c:v>
                </c:pt>
              </c:strCache>
            </c:strRef>
          </c:cat>
          <c:val>
            <c:numRef>
              <c:f>'chât lượng ĐV'!$E$3:$E$14</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3-E8F2-443F-9E0D-FB6AC9B82C42}"/>
            </c:ext>
          </c:extLst>
        </c:ser>
        <c:ser>
          <c:idx val="4"/>
          <c:order val="4"/>
          <c:tx>
            <c:strRef>
              <c:f>'chât lượng ĐV'!$F$2</c:f>
              <c:strCache>
                <c:ptCount val="1"/>
                <c:pt idx="0">
                  <c:v>Hoàn toàn không đồng ý</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Times New Roman" panose="02020603050405020304" pitchFamily="18" charset="0"/>
                    <a:ea typeface="+mn-ea"/>
                    <a:cs typeface="Times New Roman" panose="02020603050405020304" pitchFamily="18"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'chât lượng ĐV'!$A$3:$A$14</c:f>
              <c:strCache>
                <c:ptCount val="12"/>
                <c:pt idx="0">
                  <c:v>1. Phòng Hành chính tổng hợp</c:v>
                </c:pt>
                <c:pt idx="1">
                  <c:v>2. Phòng Đào tạo Sau đại học</c:v>
                </c:pt>
                <c:pt idx="2">
                  <c:v>3. Phòng Công tác chính trị, học sinh - sinh viên</c:v>
                </c:pt>
                <c:pt idx="3">
                  <c:v>4. Phòng Khoa học và Hợp tác quốc tế</c:v>
                </c:pt>
                <c:pt idx="4">
                  <c:v>5. Trung tâm Đảm bảo chất lượng</c:v>
                </c:pt>
                <c:pt idx="5">
                  <c:v>6. Phòng Kế hoạch -Tài chính</c:v>
                </c:pt>
                <c:pt idx="6">
                  <c:v>7. Phòng Quản trị và Đầu tư</c:v>
                </c:pt>
                <c:pt idx="7">
                  <c:v>8. Phòng Thanh tra - Pháp chế</c:v>
                </c:pt>
                <c:pt idx="8">
                  <c:v>9. Trạm y tế trường</c:v>
                </c:pt>
                <c:pt idx="9">
                  <c:v>10. Trung tâm Thông tin, thư viện Nguyễn Thúc Hào</c:v>
                </c:pt>
                <c:pt idx="10">
                  <c:v>11. Tổ bảo vệ, nhà xe cán bộ</c:v>
                </c:pt>
                <c:pt idx="11">
                  <c:v>12. Trợ giảng, cán bộ phục vụ/phụ trách phòng thí nghiệm thực hành</c:v>
                </c:pt>
              </c:strCache>
            </c:strRef>
          </c:cat>
          <c:val>
            <c:numRef>
              <c:f>'chât lượng ĐV'!$F$3:$F$14</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4-E8F2-443F-9E0D-FB6AC9B82C42}"/>
            </c:ext>
          </c:extLst>
        </c:ser>
        <c:dLbls>
          <c:dLblPos val="outEnd"/>
          <c:showLegendKey val="0"/>
          <c:showVal val="1"/>
          <c:showCatName val="0"/>
          <c:showSerName val="0"/>
          <c:showPercent val="0"/>
          <c:showBubbleSize val="0"/>
        </c:dLbls>
        <c:gapWidth val="219"/>
        <c:overlap val="-27"/>
        <c:axId val="2101287295"/>
        <c:axId val="2101293119"/>
      </c:barChart>
      <c:catAx>
        <c:axId val="210128729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en-US"/>
          </a:p>
        </c:txPr>
        <c:crossAx val="2101293119"/>
        <c:crosses val="autoZero"/>
        <c:auto val="1"/>
        <c:lblAlgn val="ctr"/>
        <c:lblOffset val="100"/>
        <c:noMultiLvlLbl val="0"/>
      </c:catAx>
      <c:valAx>
        <c:axId val="2101293119"/>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en-US"/>
          </a:p>
        </c:txPr>
        <c:crossAx val="2101287295"/>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_rels/drawing9.xml.rels><?xml version="1.0" encoding="UTF-8" standalone="yes"?>
<Relationships xmlns="http://schemas.openxmlformats.org/package/2006/relationships"><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0</xdr:col>
      <xdr:colOff>4705350</xdr:colOff>
      <xdr:row>11</xdr:row>
      <xdr:rowOff>180975</xdr:rowOff>
    </xdr:from>
    <xdr:to>
      <xdr:col>5</xdr:col>
      <xdr:colOff>1419224</xdr:colOff>
      <xdr:row>36</xdr:row>
      <xdr:rowOff>47625</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4867275</xdr:colOff>
      <xdr:row>11</xdr:row>
      <xdr:rowOff>180974</xdr:rowOff>
    </xdr:from>
    <xdr:to>
      <xdr:col>5</xdr:col>
      <xdr:colOff>1447800</xdr:colOff>
      <xdr:row>31</xdr:row>
      <xdr:rowOff>38099</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4324350</xdr:colOff>
      <xdr:row>12</xdr:row>
      <xdr:rowOff>28574</xdr:rowOff>
    </xdr:from>
    <xdr:to>
      <xdr:col>5</xdr:col>
      <xdr:colOff>1323974</xdr:colOff>
      <xdr:row>37</xdr:row>
      <xdr:rowOff>133349</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3924300</xdr:colOff>
      <xdr:row>11</xdr:row>
      <xdr:rowOff>180975</xdr:rowOff>
    </xdr:from>
    <xdr:to>
      <xdr:col>5</xdr:col>
      <xdr:colOff>1142999</xdr:colOff>
      <xdr:row>34</xdr:row>
      <xdr:rowOff>104775</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5343526</xdr:colOff>
      <xdr:row>11</xdr:row>
      <xdr:rowOff>180974</xdr:rowOff>
    </xdr:from>
    <xdr:to>
      <xdr:col>6</xdr:col>
      <xdr:colOff>9525</xdr:colOff>
      <xdr:row>34</xdr:row>
      <xdr:rowOff>76199</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4019550</xdr:colOff>
      <xdr:row>11</xdr:row>
      <xdr:rowOff>180974</xdr:rowOff>
    </xdr:from>
    <xdr:to>
      <xdr:col>6</xdr:col>
      <xdr:colOff>57150</xdr:colOff>
      <xdr:row>35</xdr:row>
      <xdr:rowOff>190499</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4324350</xdr:colOff>
      <xdr:row>13</xdr:row>
      <xdr:rowOff>57149</xdr:rowOff>
    </xdr:from>
    <xdr:to>
      <xdr:col>7</xdr:col>
      <xdr:colOff>523874</xdr:colOff>
      <xdr:row>34</xdr:row>
      <xdr:rowOff>104774</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0</xdr:col>
      <xdr:colOff>4495800</xdr:colOff>
      <xdr:row>11</xdr:row>
      <xdr:rowOff>180975</xdr:rowOff>
    </xdr:from>
    <xdr:to>
      <xdr:col>5</xdr:col>
      <xdr:colOff>1523999</xdr:colOff>
      <xdr:row>33</xdr:row>
      <xdr:rowOff>161925</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0</xdr:col>
      <xdr:colOff>5019676</xdr:colOff>
      <xdr:row>16</xdr:row>
      <xdr:rowOff>104775</xdr:rowOff>
    </xdr:from>
    <xdr:to>
      <xdr:col>6</xdr:col>
      <xdr:colOff>28575</xdr:colOff>
      <xdr:row>38</xdr:row>
      <xdr:rowOff>180975</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D25"/>
  <sheetViews>
    <sheetView workbookViewId="0">
      <pane xSplit="1" ySplit="4" topLeftCell="BD5" activePane="bottomRight" state="frozen"/>
      <selection pane="topRight" activeCell="B1" sqref="B1"/>
      <selection pane="bottomLeft" activeCell="A5" sqref="A5"/>
      <selection pane="bottomRight" activeCell="A4" sqref="A4:CD23"/>
    </sheetView>
  </sheetViews>
  <sheetFormatPr defaultRowHeight="15.75"/>
  <cols>
    <col min="1" max="1" width="9.140625" style="1" customWidth="1"/>
    <col min="2" max="16384" width="9.140625" style="1"/>
  </cols>
  <sheetData>
    <row r="1" spans="1:82" ht="19.5">
      <c r="A1" s="5" t="s">
        <v>0</v>
      </c>
      <c r="B1" s="5" t="s">
        <v>0</v>
      </c>
      <c r="C1" s="5" t="s">
        <v>0</v>
      </c>
      <c r="D1" s="5" t="s">
        <v>0</v>
      </c>
      <c r="E1" s="5" t="s">
        <v>0</v>
      </c>
      <c r="F1" s="5" t="s">
        <v>0</v>
      </c>
      <c r="G1" s="5" t="s">
        <v>0</v>
      </c>
      <c r="H1" s="5" t="s">
        <v>0</v>
      </c>
      <c r="I1" s="5" t="s">
        <v>0</v>
      </c>
      <c r="J1" s="5" t="s">
        <v>0</v>
      </c>
      <c r="K1" s="5" t="s">
        <v>0</v>
      </c>
      <c r="L1" s="5" t="s">
        <v>0</v>
      </c>
      <c r="M1" s="5" t="s">
        <v>0</v>
      </c>
      <c r="N1" s="5" t="s">
        <v>0</v>
      </c>
      <c r="O1" s="5" t="s">
        <v>0</v>
      </c>
      <c r="P1" s="5" t="s">
        <v>0</v>
      </c>
      <c r="Q1" s="5" t="s">
        <v>0</v>
      </c>
      <c r="R1" s="5" t="s">
        <v>0</v>
      </c>
      <c r="S1" s="5" t="s">
        <v>0</v>
      </c>
      <c r="T1" s="5" t="s">
        <v>0</v>
      </c>
      <c r="U1" s="5" t="s">
        <v>0</v>
      </c>
      <c r="V1" s="5" t="s">
        <v>0</v>
      </c>
      <c r="W1" s="5" t="s">
        <v>0</v>
      </c>
      <c r="X1" s="5" t="s">
        <v>0</v>
      </c>
      <c r="Y1" s="5" t="s">
        <v>0</v>
      </c>
      <c r="Z1" s="5" t="s">
        <v>0</v>
      </c>
      <c r="AA1" s="5" t="s">
        <v>0</v>
      </c>
      <c r="AB1" s="5" t="s">
        <v>0</v>
      </c>
      <c r="AC1" s="5" t="s">
        <v>0</v>
      </c>
      <c r="AD1" s="5" t="s">
        <v>0</v>
      </c>
      <c r="AE1" s="5" t="s">
        <v>0</v>
      </c>
      <c r="AF1" s="5" t="s">
        <v>0</v>
      </c>
      <c r="AG1" s="5" t="s">
        <v>0</v>
      </c>
      <c r="AH1" s="5" t="s">
        <v>0</v>
      </c>
      <c r="AI1" s="5" t="s">
        <v>0</v>
      </c>
      <c r="AJ1" s="5" t="s">
        <v>0</v>
      </c>
      <c r="AK1" s="5" t="s">
        <v>0</v>
      </c>
      <c r="AL1" s="5" t="s">
        <v>0</v>
      </c>
      <c r="AM1" s="5" t="s">
        <v>0</v>
      </c>
      <c r="AN1" s="5" t="s">
        <v>0</v>
      </c>
      <c r="AO1" s="5" t="s">
        <v>0</v>
      </c>
      <c r="AP1" s="5" t="s">
        <v>0</v>
      </c>
      <c r="AQ1" s="5" t="s">
        <v>0</v>
      </c>
      <c r="AR1" s="5" t="s">
        <v>0</v>
      </c>
      <c r="AS1" s="5" t="s">
        <v>0</v>
      </c>
      <c r="AT1" s="5" t="s">
        <v>0</v>
      </c>
      <c r="AU1" s="5" t="s">
        <v>0</v>
      </c>
      <c r="AV1" s="5" t="s">
        <v>0</v>
      </c>
      <c r="AW1" s="5" t="s">
        <v>0</v>
      </c>
      <c r="AX1" s="5" t="s">
        <v>0</v>
      </c>
      <c r="AY1" s="5" t="s">
        <v>0</v>
      </c>
      <c r="AZ1" s="5" t="s">
        <v>0</v>
      </c>
      <c r="BA1" s="5" t="s">
        <v>0</v>
      </c>
      <c r="BB1" s="5" t="s">
        <v>0</v>
      </c>
      <c r="BC1" s="5" t="s">
        <v>0</v>
      </c>
      <c r="BD1" s="5" t="s">
        <v>0</v>
      </c>
      <c r="BE1" s="5" t="s">
        <v>0</v>
      </c>
      <c r="BF1" s="5" t="s">
        <v>0</v>
      </c>
      <c r="BG1" s="5" t="s">
        <v>0</v>
      </c>
      <c r="BH1" s="5" t="s">
        <v>0</v>
      </c>
      <c r="BI1" s="5" t="s">
        <v>0</v>
      </c>
      <c r="BJ1" s="5" t="s">
        <v>0</v>
      </c>
      <c r="BK1" s="5" t="s">
        <v>0</v>
      </c>
      <c r="BL1" s="5" t="s">
        <v>0</v>
      </c>
      <c r="BM1" s="5" t="s">
        <v>0</v>
      </c>
      <c r="BN1" s="5" t="s">
        <v>0</v>
      </c>
      <c r="BO1" s="5" t="s">
        <v>0</v>
      </c>
      <c r="BP1" s="5" t="s">
        <v>0</v>
      </c>
      <c r="BQ1" s="5" t="s">
        <v>0</v>
      </c>
      <c r="BR1" s="5" t="s">
        <v>0</v>
      </c>
      <c r="BS1" s="5" t="s">
        <v>0</v>
      </c>
      <c r="BT1" s="5" t="s">
        <v>0</v>
      </c>
      <c r="BU1" s="5" t="s">
        <v>0</v>
      </c>
      <c r="BV1" s="5" t="s">
        <v>0</v>
      </c>
      <c r="BW1" s="5" t="s">
        <v>0</v>
      </c>
      <c r="BX1" s="5" t="s">
        <v>0</v>
      </c>
      <c r="BY1" s="5" t="s">
        <v>0</v>
      </c>
      <c r="BZ1" s="5" t="s">
        <v>0</v>
      </c>
      <c r="CA1" s="5" t="s">
        <v>0</v>
      </c>
      <c r="CB1" s="5" t="s">
        <v>0</v>
      </c>
      <c r="CC1" s="5" t="s">
        <v>0</v>
      </c>
      <c r="CD1" s="5" t="s">
        <v>0</v>
      </c>
    </row>
    <row r="2" spans="1:82">
      <c r="A2" s="6" t="s">
        <v>1</v>
      </c>
      <c r="B2" s="6" t="s">
        <v>1</v>
      </c>
      <c r="C2" s="6" t="s">
        <v>1</v>
      </c>
      <c r="D2" s="6" t="s">
        <v>1</v>
      </c>
      <c r="E2" s="6" t="s">
        <v>1</v>
      </c>
      <c r="F2" s="6" t="s">
        <v>1</v>
      </c>
      <c r="G2" s="6" t="s">
        <v>1</v>
      </c>
      <c r="H2" s="6" t="s">
        <v>1</v>
      </c>
      <c r="I2" s="6" t="s">
        <v>1</v>
      </c>
      <c r="J2" s="6" t="s">
        <v>1</v>
      </c>
      <c r="K2" s="6" t="s">
        <v>1</v>
      </c>
      <c r="L2" s="6" t="s">
        <v>1</v>
      </c>
      <c r="M2" s="6" t="s">
        <v>1</v>
      </c>
      <c r="N2" s="6" t="s">
        <v>1</v>
      </c>
      <c r="O2" s="6" t="s">
        <v>1</v>
      </c>
      <c r="P2" s="6" t="s">
        <v>1</v>
      </c>
      <c r="Q2" s="6" t="s">
        <v>1</v>
      </c>
      <c r="R2" s="6" t="s">
        <v>1</v>
      </c>
      <c r="S2" s="6" t="s">
        <v>1</v>
      </c>
      <c r="T2" s="6" t="s">
        <v>1</v>
      </c>
      <c r="U2" s="6" t="s">
        <v>1</v>
      </c>
      <c r="V2" s="6" t="s">
        <v>1</v>
      </c>
      <c r="W2" s="6" t="s">
        <v>1</v>
      </c>
      <c r="X2" s="6" t="s">
        <v>1</v>
      </c>
      <c r="Y2" s="6" t="s">
        <v>1</v>
      </c>
      <c r="Z2" s="6" t="s">
        <v>1</v>
      </c>
      <c r="AA2" s="6" t="s">
        <v>1</v>
      </c>
      <c r="AB2" s="6" t="s">
        <v>1</v>
      </c>
      <c r="AC2" s="6" t="s">
        <v>1</v>
      </c>
      <c r="AD2" s="6" t="s">
        <v>1</v>
      </c>
      <c r="AE2" s="6" t="s">
        <v>1</v>
      </c>
      <c r="AF2" s="6" t="s">
        <v>1</v>
      </c>
      <c r="AG2" s="6" t="s">
        <v>1</v>
      </c>
      <c r="AH2" s="6" t="s">
        <v>1</v>
      </c>
      <c r="AI2" s="6" t="s">
        <v>1</v>
      </c>
      <c r="AJ2" s="6" t="s">
        <v>1</v>
      </c>
      <c r="AK2" s="6" t="s">
        <v>1</v>
      </c>
      <c r="AL2" s="6" t="s">
        <v>1</v>
      </c>
      <c r="AM2" s="6" t="s">
        <v>1</v>
      </c>
      <c r="AN2" s="6" t="s">
        <v>1</v>
      </c>
      <c r="AO2" s="6" t="s">
        <v>1</v>
      </c>
      <c r="AP2" s="6" t="s">
        <v>1</v>
      </c>
      <c r="AQ2" s="6" t="s">
        <v>1</v>
      </c>
      <c r="AR2" s="6" t="s">
        <v>1</v>
      </c>
      <c r="AS2" s="6" t="s">
        <v>1</v>
      </c>
      <c r="AT2" s="6" t="s">
        <v>1</v>
      </c>
      <c r="AU2" s="6" t="s">
        <v>1</v>
      </c>
      <c r="AV2" s="6" t="s">
        <v>1</v>
      </c>
      <c r="AW2" s="6" t="s">
        <v>1</v>
      </c>
      <c r="AX2" s="6" t="s">
        <v>1</v>
      </c>
      <c r="AY2" s="6" t="s">
        <v>1</v>
      </c>
      <c r="AZ2" s="6" t="s">
        <v>1</v>
      </c>
      <c r="BA2" s="6" t="s">
        <v>1</v>
      </c>
      <c r="BB2" s="6" t="s">
        <v>1</v>
      </c>
      <c r="BC2" s="6" t="s">
        <v>1</v>
      </c>
      <c r="BD2" s="6" t="s">
        <v>1</v>
      </c>
      <c r="BE2" s="6" t="s">
        <v>1</v>
      </c>
      <c r="BF2" s="6" t="s">
        <v>1</v>
      </c>
      <c r="BG2" s="6" t="s">
        <v>1</v>
      </c>
      <c r="BH2" s="6" t="s">
        <v>1</v>
      </c>
      <c r="BI2" s="6" t="s">
        <v>1</v>
      </c>
      <c r="BJ2" s="6" t="s">
        <v>1</v>
      </c>
      <c r="BK2" s="6" t="s">
        <v>1</v>
      </c>
      <c r="BL2" s="6" t="s">
        <v>1</v>
      </c>
      <c r="BM2" s="6" t="s">
        <v>1</v>
      </c>
      <c r="BN2" s="6" t="s">
        <v>1</v>
      </c>
      <c r="BO2" s="6" t="s">
        <v>1</v>
      </c>
      <c r="BP2" s="6" t="s">
        <v>1</v>
      </c>
      <c r="BQ2" s="6" t="s">
        <v>1</v>
      </c>
      <c r="BR2" s="6" t="s">
        <v>1</v>
      </c>
      <c r="BS2" s="6" t="s">
        <v>1</v>
      </c>
      <c r="BT2" s="6" t="s">
        <v>1</v>
      </c>
      <c r="BU2" s="6" t="s">
        <v>1</v>
      </c>
      <c r="BV2" s="6" t="s">
        <v>1</v>
      </c>
      <c r="BW2" s="6" t="s">
        <v>1</v>
      </c>
      <c r="BX2" s="6" t="s">
        <v>1</v>
      </c>
      <c r="BY2" s="6" t="s">
        <v>1</v>
      </c>
      <c r="BZ2" s="6" t="s">
        <v>1</v>
      </c>
      <c r="CA2" s="6" t="s">
        <v>1</v>
      </c>
      <c r="CB2" s="6" t="s">
        <v>1</v>
      </c>
      <c r="CC2" s="6" t="s">
        <v>1</v>
      </c>
      <c r="CD2" s="6" t="s">
        <v>1</v>
      </c>
    </row>
    <row r="4" spans="1:82">
      <c r="A4" s="2" t="s">
        <v>2</v>
      </c>
      <c r="B4" s="2" t="s">
        <v>3</v>
      </c>
      <c r="C4" s="2" t="s">
        <v>4</v>
      </c>
      <c r="D4" s="2" t="s">
        <v>5</v>
      </c>
      <c r="E4" s="2" t="s">
        <v>6</v>
      </c>
      <c r="F4" s="2" t="s">
        <v>7</v>
      </c>
      <c r="G4" s="2" t="s">
        <v>8</v>
      </c>
      <c r="H4" s="2" t="s">
        <v>9</v>
      </c>
      <c r="I4" s="2" t="s">
        <v>10</v>
      </c>
      <c r="J4" s="2" t="s">
        <v>11</v>
      </c>
      <c r="K4" s="2" t="s">
        <v>12</v>
      </c>
      <c r="L4" s="2" t="s">
        <v>13</v>
      </c>
      <c r="M4" s="2" t="s">
        <v>14</v>
      </c>
      <c r="N4" s="2" t="s">
        <v>15</v>
      </c>
      <c r="O4" s="2" t="s">
        <v>16</v>
      </c>
      <c r="P4" s="2" t="s">
        <v>17</v>
      </c>
      <c r="Q4" s="2" t="s">
        <v>18</v>
      </c>
      <c r="R4" s="2" t="s">
        <v>19</v>
      </c>
      <c r="S4" s="2" t="s">
        <v>20</v>
      </c>
      <c r="T4" s="2" t="s">
        <v>21</v>
      </c>
      <c r="U4" s="2" t="s">
        <v>22</v>
      </c>
      <c r="V4" s="2" t="s">
        <v>23</v>
      </c>
      <c r="W4" s="2" t="s">
        <v>24</v>
      </c>
      <c r="X4" s="2" t="s">
        <v>25</v>
      </c>
      <c r="Y4" s="2" t="s">
        <v>26</v>
      </c>
      <c r="Z4" s="2" t="s">
        <v>27</v>
      </c>
      <c r="AA4" s="2" t="s">
        <v>28</v>
      </c>
      <c r="AB4" s="2" t="s">
        <v>29</v>
      </c>
      <c r="AC4" s="2" t="s">
        <v>30</v>
      </c>
      <c r="AD4" s="2" t="s">
        <v>31</v>
      </c>
      <c r="AE4" s="2" t="s">
        <v>32</v>
      </c>
      <c r="AF4" s="2" t="s">
        <v>33</v>
      </c>
      <c r="AG4" s="2" t="s">
        <v>34</v>
      </c>
      <c r="AH4" s="2" t="s">
        <v>35</v>
      </c>
      <c r="AI4" s="2" t="s">
        <v>36</v>
      </c>
      <c r="AJ4" s="2" t="s">
        <v>37</v>
      </c>
      <c r="AK4" s="2" t="s">
        <v>38</v>
      </c>
      <c r="AL4" s="2" t="s">
        <v>39</v>
      </c>
      <c r="AM4" s="2" t="s">
        <v>40</v>
      </c>
      <c r="AN4" s="2" t="s">
        <v>41</v>
      </c>
      <c r="AO4" s="2" t="s">
        <v>42</v>
      </c>
      <c r="AP4" s="2" t="s">
        <v>43</v>
      </c>
      <c r="AQ4" s="2" t="s">
        <v>44</v>
      </c>
      <c r="AR4" s="2" t="s">
        <v>45</v>
      </c>
      <c r="AS4" s="2" t="s">
        <v>46</v>
      </c>
      <c r="AT4" s="2" t="s">
        <v>47</v>
      </c>
      <c r="AU4" s="2" t="s">
        <v>48</v>
      </c>
      <c r="AV4" s="2" t="s">
        <v>49</v>
      </c>
      <c r="AW4" s="2" t="s">
        <v>50</v>
      </c>
      <c r="AX4" s="2" t="s">
        <v>51</v>
      </c>
      <c r="AY4" s="2" t="s">
        <v>52</v>
      </c>
      <c r="AZ4" s="2" t="s">
        <v>53</v>
      </c>
      <c r="BA4" s="2" t="s">
        <v>54</v>
      </c>
      <c r="BB4" s="2" t="s">
        <v>55</v>
      </c>
      <c r="BC4" s="2" t="s">
        <v>56</v>
      </c>
      <c r="BD4" s="2" t="s">
        <v>57</v>
      </c>
      <c r="BE4" s="2" t="s">
        <v>58</v>
      </c>
      <c r="BF4" s="2" t="s">
        <v>59</v>
      </c>
      <c r="BG4" s="2" t="s">
        <v>60</v>
      </c>
      <c r="BH4" s="2" t="s">
        <v>61</v>
      </c>
      <c r="BI4" s="2" t="s">
        <v>62</v>
      </c>
      <c r="BJ4" s="2" t="s">
        <v>63</v>
      </c>
      <c r="BK4" s="2" t="s">
        <v>64</v>
      </c>
      <c r="BL4" s="2" t="s">
        <v>65</v>
      </c>
      <c r="BM4" s="2" t="s">
        <v>66</v>
      </c>
      <c r="BN4" s="2" t="s">
        <v>67</v>
      </c>
      <c r="BO4" s="2" t="s">
        <v>68</v>
      </c>
      <c r="BP4" s="2" t="s">
        <v>69</v>
      </c>
      <c r="BQ4" s="2" t="s">
        <v>70</v>
      </c>
      <c r="BR4" s="2" t="s">
        <v>71</v>
      </c>
      <c r="BS4" s="2" t="s">
        <v>72</v>
      </c>
      <c r="BT4" s="2" t="s">
        <v>73</v>
      </c>
      <c r="BU4" s="2" t="s">
        <v>74</v>
      </c>
      <c r="BV4" s="2" t="s">
        <v>75</v>
      </c>
      <c r="BW4" s="2" t="s">
        <v>76</v>
      </c>
      <c r="BX4" s="2" t="s">
        <v>77</v>
      </c>
      <c r="BY4" s="2" t="s">
        <v>78</v>
      </c>
      <c r="BZ4" s="2" t="s">
        <v>79</v>
      </c>
      <c r="CA4" s="2" t="s">
        <v>80</v>
      </c>
      <c r="CB4" s="2" t="s">
        <v>81</v>
      </c>
      <c r="CC4" s="2" t="s">
        <v>82</v>
      </c>
      <c r="CD4" s="2" t="s">
        <v>83</v>
      </c>
    </row>
    <row r="5" spans="1:82">
      <c r="A5" s="3">
        <v>1</v>
      </c>
      <c r="B5" s="3">
        <v>12054</v>
      </c>
      <c r="C5" s="3" t="s">
        <v>84</v>
      </c>
      <c r="D5" s="3" t="s">
        <v>84</v>
      </c>
      <c r="E5" s="3" t="s">
        <v>84</v>
      </c>
      <c r="F5" s="3" t="s">
        <v>84</v>
      </c>
      <c r="G5" s="3" t="s">
        <v>84</v>
      </c>
      <c r="H5" s="3" t="s">
        <v>84</v>
      </c>
      <c r="I5" s="3" t="s">
        <v>84</v>
      </c>
      <c r="J5" s="3" t="s">
        <v>84</v>
      </c>
      <c r="K5" s="3" t="s">
        <v>84</v>
      </c>
      <c r="L5" s="3" t="s">
        <v>84</v>
      </c>
      <c r="M5" s="3" t="s">
        <v>84</v>
      </c>
      <c r="N5" s="3" t="s">
        <v>84</v>
      </c>
      <c r="O5" s="3" t="s">
        <v>84</v>
      </c>
      <c r="P5" s="3" t="s">
        <v>84</v>
      </c>
      <c r="Q5" s="3" t="s">
        <v>84</v>
      </c>
      <c r="R5" s="3" t="s">
        <v>84</v>
      </c>
      <c r="S5" s="3" t="s">
        <v>84</v>
      </c>
      <c r="T5" s="3" t="s">
        <v>84</v>
      </c>
      <c r="U5" s="3" t="s">
        <v>84</v>
      </c>
      <c r="V5" s="3" t="s">
        <v>84</v>
      </c>
      <c r="W5" s="3" t="s">
        <v>84</v>
      </c>
      <c r="X5" s="3" t="s">
        <v>84</v>
      </c>
      <c r="Y5" s="3" t="s">
        <v>84</v>
      </c>
      <c r="Z5" s="3" t="s">
        <v>84</v>
      </c>
      <c r="AA5" s="3" t="s">
        <v>84</v>
      </c>
      <c r="AB5" s="3" t="s">
        <v>84</v>
      </c>
      <c r="AC5" s="3" t="s">
        <v>84</v>
      </c>
      <c r="AD5" s="3" t="s">
        <v>84</v>
      </c>
      <c r="AE5" s="3" t="s">
        <v>84</v>
      </c>
      <c r="AF5" s="3" t="s">
        <v>84</v>
      </c>
      <c r="AG5" s="3" t="s">
        <v>84</v>
      </c>
      <c r="AH5" s="3" t="s">
        <v>84</v>
      </c>
      <c r="AI5" s="3" t="s">
        <v>84</v>
      </c>
      <c r="AJ5" s="3" t="s">
        <v>84</v>
      </c>
      <c r="AK5" s="3" t="s">
        <v>84</v>
      </c>
      <c r="AL5" s="3" t="s">
        <v>84</v>
      </c>
      <c r="AM5" s="3" t="s">
        <v>84</v>
      </c>
      <c r="AN5" s="3" t="s">
        <v>84</v>
      </c>
      <c r="AO5" s="3" t="s">
        <v>84</v>
      </c>
      <c r="AP5" s="3" t="s">
        <v>84</v>
      </c>
      <c r="AQ5" s="3" t="s">
        <v>84</v>
      </c>
      <c r="AR5" s="3" t="s">
        <v>84</v>
      </c>
      <c r="AS5" s="3" t="s">
        <v>84</v>
      </c>
      <c r="AT5" s="3" t="s">
        <v>84</v>
      </c>
      <c r="AU5" s="3" t="s">
        <v>84</v>
      </c>
      <c r="AV5" s="3" t="s">
        <v>84</v>
      </c>
      <c r="AW5" s="3" t="s">
        <v>84</v>
      </c>
      <c r="AX5" s="3" t="s">
        <v>84</v>
      </c>
      <c r="AY5" s="3" t="s">
        <v>84</v>
      </c>
      <c r="AZ5" s="3" t="s">
        <v>84</v>
      </c>
      <c r="BA5" s="3" t="s">
        <v>84</v>
      </c>
      <c r="BB5" s="3" t="s">
        <v>84</v>
      </c>
      <c r="BC5" s="3" t="s">
        <v>84</v>
      </c>
      <c r="BD5" s="3" t="s">
        <v>84</v>
      </c>
      <c r="BE5" s="3" t="s">
        <v>84</v>
      </c>
      <c r="BF5" s="3" t="s">
        <v>84</v>
      </c>
      <c r="BG5" s="3" t="s">
        <v>84</v>
      </c>
      <c r="BH5" s="3" t="s">
        <v>84</v>
      </c>
      <c r="BI5" s="3" t="s">
        <v>84</v>
      </c>
      <c r="BJ5" s="3" t="s">
        <v>84</v>
      </c>
      <c r="BK5" s="3" t="s">
        <v>84</v>
      </c>
      <c r="BL5" s="3" t="s">
        <v>84</v>
      </c>
      <c r="BM5" s="3" t="s">
        <v>84</v>
      </c>
      <c r="BN5" s="3" t="s">
        <v>84</v>
      </c>
      <c r="BO5" s="3" t="s">
        <v>84</v>
      </c>
      <c r="BP5" s="3" t="s">
        <v>84</v>
      </c>
      <c r="BQ5" s="3" t="s">
        <v>84</v>
      </c>
      <c r="BR5" s="3" t="s">
        <v>84</v>
      </c>
      <c r="BS5" s="3" t="s">
        <v>84</v>
      </c>
      <c r="BT5" s="3" t="s">
        <v>84</v>
      </c>
      <c r="BU5" s="3" t="s">
        <v>84</v>
      </c>
      <c r="BV5" s="3" t="s">
        <v>84</v>
      </c>
      <c r="BW5" s="3" t="s">
        <v>84</v>
      </c>
      <c r="BX5" s="3" t="s">
        <v>84</v>
      </c>
      <c r="BY5" s="3" t="s">
        <v>84</v>
      </c>
      <c r="BZ5" s="3" t="s">
        <v>84</v>
      </c>
      <c r="CA5" s="3" t="s">
        <v>84</v>
      </c>
      <c r="CB5" s="3" t="s">
        <v>84</v>
      </c>
      <c r="CC5" s="3" t="s">
        <v>84</v>
      </c>
      <c r="CD5" s="3" t="s">
        <v>84</v>
      </c>
    </row>
    <row r="6" spans="1:82">
      <c r="A6" s="3">
        <v>2</v>
      </c>
      <c r="B6" s="3">
        <v>12078</v>
      </c>
      <c r="C6" s="3" t="s">
        <v>84</v>
      </c>
      <c r="D6" s="3" t="s">
        <v>84</v>
      </c>
      <c r="E6" s="3" t="s">
        <v>85</v>
      </c>
      <c r="F6" s="3" t="s">
        <v>85</v>
      </c>
      <c r="G6" s="3" t="s">
        <v>85</v>
      </c>
      <c r="H6" s="3" t="s">
        <v>85</v>
      </c>
      <c r="I6" s="3" t="s">
        <v>85</v>
      </c>
      <c r="J6" s="3" t="s">
        <v>85</v>
      </c>
      <c r="K6" s="3" t="s">
        <v>85</v>
      </c>
      <c r="L6" s="3" t="s">
        <v>84</v>
      </c>
      <c r="M6" s="3" t="s">
        <v>85</v>
      </c>
      <c r="N6" s="3" t="s">
        <v>85</v>
      </c>
      <c r="O6" s="3" t="s">
        <v>85</v>
      </c>
      <c r="P6" s="3" t="s">
        <v>84</v>
      </c>
      <c r="Q6" s="3" t="s">
        <v>85</v>
      </c>
      <c r="R6" s="3" t="s">
        <v>85</v>
      </c>
      <c r="S6" s="3" t="s">
        <v>85</v>
      </c>
      <c r="T6" s="3" t="s">
        <v>85</v>
      </c>
      <c r="U6" s="3" t="s">
        <v>85</v>
      </c>
      <c r="V6" s="3" t="s">
        <v>85</v>
      </c>
      <c r="W6" s="3" t="s">
        <v>85</v>
      </c>
      <c r="X6" s="3" t="s">
        <v>85</v>
      </c>
      <c r="Y6" s="3" t="s">
        <v>85</v>
      </c>
      <c r="Z6" s="3" t="s">
        <v>84</v>
      </c>
      <c r="AA6" s="3" t="s">
        <v>85</v>
      </c>
      <c r="AB6" s="3" t="s">
        <v>85</v>
      </c>
      <c r="AC6" s="3" t="s">
        <v>85</v>
      </c>
      <c r="AD6" s="3" t="s">
        <v>85</v>
      </c>
      <c r="AE6" s="3" t="s">
        <v>85</v>
      </c>
      <c r="AF6" s="3" t="s">
        <v>85</v>
      </c>
      <c r="AG6" s="3" t="s">
        <v>84</v>
      </c>
      <c r="AH6" s="3" t="s">
        <v>85</v>
      </c>
      <c r="AI6" s="3" t="s">
        <v>85</v>
      </c>
      <c r="AJ6" s="3" t="s">
        <v>85</v>
      </c>
      <c r="AK6" s="3" t="s">
        <v>85</v>
      </c>
      <c r="AL6" s="3" t="s">
        <v>85</v>
      </c>
      <c r="AM6" s="3" t="s">
        <v>85</v>
      </c>
      <c r="AN6" s="3" t="s">
        <v>85</v>
      </c>
      <c r="AO6" s="3" t="s">
        <v>85</v>
      </c>
      <c r="AP6" s="3" t="s">
        <v>84</v>
      </c>
      <c r="AQ6" s="3" t="s">
        <v>86</v>
      </c>
      <c r="AR6" s="3" t="s">
        <v>85</v>
      </c>
      <c r="AS6" s="3" t="s">
        <v>85</v>
      </c>
      <c r="AT6" s="3" t="s">
        <v>86</v>
      </c>
      <c r="AU6" s="3" t="s">
        <v>85</v>
      </c>
      <c r="AV6" s="3" t="s">
        <v>85</v>
      </c>
      <c r="AW6" s="3" t="s">
        <v>85</v>
      </c>
      <c r="AX6" s="3" t="s">
        <v>84</v>
      </c>
      <c r="AY6" s="3" t="s">
        <v>86</v>
      </c>
      <c r="AZ6" s="3" t="s">
        <v>85</v>
      </c>
      <c r="BA6" s="3" t="s">
        <v>85</v>
      </c>
      <c r="BB6" s="3" t="s">
        <v>85</v>
      </c>
      <c r="BC6" s="3" t="s">
        <v>85</v>
      </c>
      <c r="BD6" s="3" t="s">
        <v>85</v>
      </c>
      <c r="BE6" s="3" t="s">
        <v>85</v>
      </c>
      <c r="BF6" s="3" t="s">
        <v>85</v>
      </c>
      <c r="BG6" s="3" t="s">
        <v>85</v>
      </c>
      <c r="BH6" s="3" t="s">
        <v>85</v>
      </c>
      <c r="BI6" s="3" t="s">
        <v>84</v>
      </c>
      <c r="BJ6" s="3" t="s">
        <v>85</v>
      </c>
      <c r="BK6" s="3" t="s">
        <v>85</v>
      </c>
      <c r="BL6" s="3" t="s">
        <v>85</v>
      </c>
      <c r="BM6" s="3" t="s">
        <v>85</v>
      </c>
      <c r="BN6" s="3" t="s">
        <v>85</v>
      </c>
      <c r="BO6" s="3" t="s">
        <v>85</v>
      </c>
      <c r="BP6" s="3" t="s">
        <v>85</v>
      </c>
      <c r="BQ6" s="3" t="s">
        <v>84</v>
      </c>
      <c r="BR6" s="3" t="s">
        <v>85</v>
      </c>
      <c r="BS6" s="3" t="s">
        <v>85</v>
      </c>
      <c r="BT6" s="3" t="s">
        <v>85</v>
      </c>
      <c r="BU6" s="3" t="s">
        <v>85</v>
      </c>
      <c r="BV6" s="3" t="s">
        <v>85</v>
      </c>
      <c r="BW6" s="3" t="s">
        <v>85</v>
      </c>
      <c r="BX6" s="3" t="s">
        <v>85</v>
      </c>
      <c r="BY6" s="3" t="s">
        <v>85</v>
      </c>
      <c r="BZ6" s="3" t="s">
        <v>85</v>
      </c>
      <c r="CA6" s="3" t="s">
        <v>85</v>
      </c>
      <c r="CB6" s="3" t="s">
        <v>85</v>
      </c>
      <c r="CC6" s="3" t="s">
        <v>85</v>
      </c>
      <c r="CD6" s="3" t="s">
        <v>84</v>
      </c>
    </row>
    <row r="7" spans="1:82">
      <c r="A7" s="3">
        <v>3</v>
      </c>
      <c r="B7" s="3">
        <v>12080</v>
      </c>
      <c r="C7" s="3" t="s">
        <v>84</v>
      </c>
      <c r="D7" s="3" t="s">
        <v>84</v>
      </c>
      <c r="E7" s="3" t="s">
        <v>85</v>
      </c>
      <c r="F7" s="3" t="s">
        <v>85</v>
      </c>
      <c r="G7" s="3" t="s">
        <v>85</v>
      </c>
      <c r="H7" s="3" t="s">
        <v>85</v>
      </c>
      <c r="I7" s="3" t="s">
        <v>85</v>
      </c>
      <c r="J7" s="3" t="s">
        <v>85</v>
      </c>
      <c r="K7" s="3" t="s">
        <v>85</v>
      </c>
      <c r="L7" s="3" t="s">
        <v>84</v>
      </c>
      <c r="M7" s="3" t="s">
        <v>85</v>
      </c>
      <c r="N7" s="3" t="s">
        <v>85</v>
      </c>
      <c r="O7" s="3" t="s">
        <v>85</v>
      </c>
      <c r="P7" s="3" t="s">
        <v>84</v>
      </c>
      <c r="Q7" s="3" t="s">
        <v>85</v>
      </c>
      <c r="R7" s="3" t="s">
        <v>85</v>
      </c>
      <c r="S7" s="3" t="s">
        <v>85</v>
      </c>
      <c r="T7" s="3" t="s">
        <v>85</v>
      </c>
      <c r="U7" s="3" t="s">
        <v>85</v>
      </c>
      <c r="V7" s="3" t="s">
        <v>85</v>
      </c>
      <c r="W7" s="3" t="s">
        <v>85</v>
      </c>
      <c r="X7" s="3" t="s">
        <v>85</v>
      </c>
      <c r="Y7" s="3" t="s">
        <v>85</v>
      </c>
      <c r="Z7" s="3" t="s">
        <v>84</v>
      </c>
      <c r="AA7" s="3" t="s">
        <v>85</v>
      </c>
      <c r="AB7" s="3" t="s">
        <v>85</v>
      </c>
      <c r="AC7" s="3" t="s">
        <v>85</v>
      </c>
      <c r="AD7" s="3" t="s">
        <v>85</v>
      </c>
      <c r="AE7" s="3" t="s">
        <v>85</v>
      </c>
      <c r="AF7" s="3" t="s">
        <v>85</v>
      </c>
      <c r="AG7" s="3" t="s">
        <v>84</v>
      </c>
      <c r="AH7" s="3" t="s">
        <v>85</v>
      </c>
      <c r="AI7" s="3" t="s">
        <v>85</v>
      </c>
      <c r="AJ7" s="3" t="s">
        <v>85</v>
      </c>
      <c r="AK7" s="3" t="s">
        <v>85</v>
      </c>
      <c r="AL7" s="3" t="s">
        <v>85</v>
      </c>
      <c r="AM7" s="3" t="s">
        <v>85</v>
      </c>
      <c r="AN7" s="3" t="s">
        <v>85</v>
      </c>
      <c r="AO7" s="3" t="s">
        <v>85</v>
      </c>
      <c r="AP7" s="3" t="s">
        <v>84</v>
      </c>
      <c r="AQ7" s="3" t="s">
        <v>85</v>
      </c>
      <c r="AR7" s="3" t="s">
        <v>85</v>
      </c>
      <c r="AS7" s="3" t="s">
        <v>85</v>
      </c>
      <c r="AT7" s="3" t="s">
        <v>85</v>
      </c>
      <c r="AU7" s="3" t="s">
        <v>85</v>
      </c>
      <c r="AV7" s="3" t="s">
        <v>85</v>
      </c>
      <c r="AW7" s="3" t="s">
        <v>85</v>
      </c>
      <c r="AX7" s="3" t="s">
        <v>84</v>
      </c>
      <c r="AY7" s="3" t="s">
        <v>85</v>
      </c>
      <c r="AZ7" s="3" t="s">
        <v>85</v>
      </c>
      <c r="BA7" s="3" t="s">
        <v>85</v>
      </c>
      <c r="BB7" s="3" t="s">
        <v>85</v>
      </c>
      <c r="BC7" s="3" t="s">
        <v>85</v>
      </c>
      <c r="BD7" s="3" t="s">
        <v>85</v>
      </c>
      <c r="BE7" s="3" t="s">
        <v>85</v>
      </c>
      <c r="BF7" s="3" t="s">
        <v>85</v>
      </c>
      <c r="BG7" s="3" t="s">
        <v>85</v>
      </c>
      <c r="BH7" s="3" t="s">
        <v>85</v>
      </c>
      <c r="BI7" s="3" t="s">
        <v>84</v>
      </c>
      <c r="BJ7" s="3" t="s">
        <v>85</v>
      </c>
      <c r="BK7" s="3" t="s">
        <v>85</v>
      </c>
      <c r="BL7" s="3" t="s">
        <v>85</v>
      </c>
      <c r="BM7" s="3" t="s">
        <v>85</v>
      </c>
      <c r="BN7" s="3" t="s">
        <v>85</v>
      </c>
      <c r="BO7" s="3" t="s">
        <v>85</v>
      </c>
      <c r="BP7" s="3" t="s">
        <v>85</v>
      </c>
      <c r="BQ7" s="3" t="s">
        <v>84</v>
      </c>
      <c r="BR7" s="3" t="s">
        <v>85</v>
      </c>
      <c r="BS7" s="3" t="s">
        <v>85</v>
      </c>
      <c r="BT7" s="3" t="s">
        <v>85</v>
      </c>
      <c r="BU7" s="3" t="s">
        <v>85</v>
      </c>
      <c r="BV7" s="3" t="s">
        <v>85</v>
      </c>
      <c r="BW7" s="3" t="s">
        <v>85</v>
      </c>
      <c r="BX7" s="3" t="s">
        <v>85</v>
      </c>
      <c r="BY7" s="3" t="s">
        <v>85</v>
      </c>
      <c r="BZ7" s="3" t="s">
        <v>85</v>
      </c>
      <c r="CA7" s="3" t="s">
        <v>85</v>
      </c>
      <c r="CB7" s="3" t="s">
        <v>85</v>
      </c>
      <c r="CC7" s="3" t="s">
        <v>85</v>
      </c>
      <c r="CD7" s="3" t="s">
        <v>87</v>
      </c>
    </row>
    <row r="8" spans="1:82">
      <c r="A8" s="3">
        <v>4</v>
      </c>
      <c r="B8" s="3">
        <v>12139</v>
      </c>
      <c r="C8" s="3" t="s">
        <v>84</v>
      </c>
      <c r="D8" s="3" t="s">
        <v>84</v>
      </c>
      <c r="E8" s="3" t="s">
        <v>86</v>
      </c>
      <c r="F8" s="3" t="s">
        <v>86</v>
      </c>
      <c r="G8" s="3" t="s">
        <v>86</v>
      </c>
      <c r="H8" s="3" t="s">
        <v>86</v>
      </c>
      <c r="I8" s="3" t="s">
        <v>86</v>
      </c>
      <c r="J8" s="3" t="s">
        <v>86</v>
      </c>
      <c r="K8" s="3" t="s">
        <v>86</v>
      </c>
      <c r="L8" s="3" t="s">
        <v>84</v>
      </c>
      <c r="M8" s="3" t="s">
        <v>85</v>
      </c>
      <c r="N8" s="3" t="s">
        <v>85</v>
      </c>
      <c r="O8" s="3" t="s">
        <v>86</v>
      </c>
      <c r="P8" s="3" t="s">
        <v>84</v>
      </c>
      <c r="Q8" s="3" t="s">
        <v>86</v>
      </c>
      <c r="R8" s="3" t="s">
        <v>86</v>
      </c>
      <c r="S8" s="3" t="s">
        <v>86</v>
      </c>
      <c r="T8" s="3" t="s">
        <v>86</v>
      </c>
      <c r="U8" s="3" t="s">
        <v>86</v>
      </c>
      <c r="V8" s="3" t="s">
        <v>86</v>
      </c>
      <c r="W8" s="3" t="s">
        <v>86</v>
      </c>
      <c r="X8" s="3" t="s">
        <v>88</v>
      </c>
      <c r="Y8" s="3" t="s">
        <v>86</v>
      </c>
      <c r="Z8" s="3" t="s">
        <v>84</v>
      </c>
      <c r="AA8" s="3" t="s">
        <v>86</v>
      </c>
      <c r="AB8" s="3" t="s">
        <v>86</v>
      </c>
      <c r="AC8" s="3" t="s">
        <v>86</v>
      </c>
      <c r="AD8" s="3" t="s">
        <v>88</v>
      </c>
      <c r="AE8" s="3" t="s">
        <v>86</v>
      </c>
      <c r="AF8" s="3" t="s">
        <v>86</v>
      </c>
      <c r="AG8" s="3" t="s">
        <v>84</v>
      </c>
      <c r="AH8" s="3" t="s">
        <v>85</v>
      </c>
      <c r="AI8" s="3" t="s">
        <v>85</v>
      </c>
      <c r="AJ8" s="3" t="s">
        <v>85</v>
      </c>
      <c r="AK8" s="3" t="s">
        <v>86</v>
      </c>
      <c r="AL8" s="3" t="s">
        <v>86</v>
      </c>
      <c r="AM8" s="3" t="s">
        <v>88</v>
      </c>
      <c r="AN8" s="3" t="s">
        <v>88</v>
      </c>
      <c r="AO8" s="3" t="s">
        <v>85</v>
      </c>
      <c r="AP8" s="3" t="s">
        <v>84</v>
      </c>
      <c r="AQ8" s="3" t="s">
        <v>88</v>
      </c>
      <c r="AR8" s="3" t="s">
        <v>85</v>
      </c>
      <c r="AS8" s="3" t="s">
        <v>86</v>
      </c>
      <c r="AT8" s="3" t="s">
        <v>86</v>
      </c>
      <c r="AU8" s="3" t="s">
        <v>86</v>
      </c>
      <c r="AV8" s="3" t="s">
        <v>86</v>
      </c>
      <c r="AW8" s="3" t="s">
        <v>85</v>
      </c>
      <c r="AX8" s="3" t="s">
        <v>84</v>
      </c>
      <c r="AY8" s="3" t="s">
        <v>88</v>
      </c>
      <c r="AZ8" s="3" t="s">
        <v>85</v>
      </c>
      <c r="BA8" s="3" t="s">
        <v>85</v>
      </c>
      <c r="BB8" s="3" t="s">
        <v>85</v>
      </c>
      <c r="BC8" s="3" t="s">
        <v>85</v>
      </c>
      <c r="BD8" s="3" t="s">
        <v>86</v>
      </c>
      <c r="BE8" s="3" t="s">
        <v>86</v>
      </c>
      <c r="BF8" s="3" t="s">
        <v>86</v>
      </c>
      <c r="BG8" s="3" t="s">
        <v>86</v>
      </c>
      <c r="BH8" s="3" t="s">
        <v>86</v>
      </c>
      <c r="BI8" s="3" t="s">
        <v>84</v>
      </c>
      <c r="BJ8" s="3" t="s">
        <v>86</v>
      </c>
      <c r="BK8" s="3" t="s">
        <v>86</v>
      </c>
      <c r="BL8" s="3" t="s">
        <v>86</v>
      </c>
      <c r="BM8" s="3" t="s">
        <v>86</v>
      </c>
      <c r="BN8" s="3" t="s">
        <v>85</v>
      </c>
      <c r="BO8" s="3" t="s">
        <v>85</v>
      </c>
      <c r="BP8" s="3" t="s">
        <v>85</v>
      </c>
      <c r="BQ8" s="3" t="s">
        <v>84</v>
      </c>
      <c r="BR8" s="3" t="s">
        <v>86</v>
      </c>
      <c r="BS8" s="3" t="s">
        <v>86</v>
      </c>
      <c r="BT8" s="3" t="s">
        <v>86</v>
      </c>
      <c r="BU8" s="3" t="s">
        <v>86</v>
      </c>
      <c r="BV8" s="3" t="s">
        <v>86</v>
      </c>
      <c r="BW8" s="3" t="s">
        <v>86</v>
      </c>
      <c r="BX8" s="3" t="s">
        <v>86</v>
      </c>
      <c r="BY8" s="3" t="s">
        <v>86</v>
      </c>
      <c r="BZ8" s="3" t="s">
        <v>86</v>
      </c>
      <c r="CA8" s="3" t="s">
        <v>86</v>
      </c>
      <c r="CB8" s="3" t="s">
        <v>86</v>
      </c>
      <c r="CC8" s="3" t="s">
        <v>86</v>
      </c>
      <c r="CD8" s="3" t="s">
        <v>84</v>
      </c>
    </row>
    <row r="9" spans="1:82">
      <c r="A9" s="3">
        <v>5</v>
      </c>
      <c r="B9" s="3">
        <v>12143</v>
      </c>
      <c r="C9" s="3" t="s">
        <v>84</v>
      </c>
      <c r="D9" s="3" t="s">
        <v>84</v>
      </c>
      <c r="E9" s="3" t="s">
        <v>85</v>
      </c>
      <c r="F9" s="3" t="s">
        <v>85</v>
      </c>
      <c r="G9" s="3" t="s">
        <v>85</v>
      </c>
      <c r="H9" s="3" t="s">
        <v>85</v>
      </c>
      <c r="I9" s="3" t="s">
        <v>85</v>
      </c>
      <c r="J9" s="3" t="s">
        <v>85</v>
      </c>
      <c r="K9" s="3" t="s">
        <v>85</v>
      </c>
      <c r="L9" s="3" t="s">
        <v>84</v>
      </c>
      <c r="M9" s="3" t="s">
        <v>85</v>
      </c>
      <c r="N9" s="3" t="s">
        <v>85</v>
      </c>
      <c r="O9" s="3" t="s">
        <v>85</v>
      </c>
      <c r="P9" s="3" t="s">
        <v>84</v>
      </c>
      <c r="Q9" s="3" t="s">
        <v>85</v>
      </c>
      <c r="R9" s="3" t="s">
        <v>85</v>
      </c>
      <c r="S9" s="3" t="s">
        <v>85</v>
      </c>
      <c r="T9" s="3" t="s">
        <v>85</v>
      </c>
      <c r="U9" s="3" t="s">
        <v>85</v>
      </c>
      <c r="V9" s="3" t="s">
        <v>85</v>
      </c>
      <c r="W9" s="3" t="s">
        <v>85</v>
      </c>
      <c r="X9" s="3" t="s">
        <v>85</v>
      </c>
      <c r="Y9" s="3" t="s">
        <v>85</v>
      </c>
      <c r="Z9" s="3" t="s">
        <v>84</v>
      </c>
      <c r="AA9" s="3" t="s">
        <v>85</v>
      </c>
      <c r="AB9" s="3" t="s">
        <v>85</v>
      </c>
      <c r="AC9" s="3" t="s">
        <v>85</v>
      </c>
      <c r="AD9" s="3" t="s">
        <v>85</v>
      </c>
      <c r="AE9" s="3" t="s">
        <v>85</v>
      </c>
      <c r="AF9" s="3" t="s">
        <v>85</v>
      </c>
      <c r="AG9" s="3" t="s">
        <v>84</v>
      </c>
      <c r="AH9" s="3" t="s">
        <v>85</v>
      </c>
      <c r="AI9" s="3" t="s">
        <v>85</v>
      </c>
      <c r="AJ9" s="3" t="s">
        <v>85</v>
      </c>
      <c r="AK9" s="3" t="s">
        <v>85</v>
      </c>
      <c r="AL9" s="3" t="s">
        <v>85</v>
      </c>
      <c r="AM9" s="3" t="s">
        <v>85</v>
      </c>
      <c r="AN9" s="3" t="s">
        <v>85</v>
      </c>
      <c r="AO9" s="3" t="s">
        <v>85</v>
      </c>
      <c r="AP9" s="3" t="s">
        <v>84</v>
      </c>
      <c r="AQ9" s="3" t="s">
        <v>85</v>
      </c>
      <c r="AR9" s="3" t="s">
        <v>85</v>
      </c>
      <c r="AS9" s="3" t="s">
        <v>85</v>
      </c>
      <c r="AT9" s="3" t="s">
        <v>85</v>
      </c>
      <c r="AU9" s="3" t="s">
        <v>85</v>
      </c>
      <c r="AV9" s="3" t="s">
        <v>85</v>
      </c>
      <c r="AW9" s="3" t="s">
        <v>85</v>
      </c>
      <c r="AX9" s="3" t="s">
        <v>84</v>
      </c>
      <c r="AY9" s="3" t="s">
        <v>85</v>
      </c>
      <c r="AZ9" s="3" t="s">
        <v>85</v>
      </c>
      <c r="BA9" s="3" t="s">
        <v>85</v>
      </c>
      <c r="BB9" s="3" t="s">
        <v>85</v>
      </c>
      <c r="BC9" s="3" t="s">
        <v>85</v>
      </c>
      <c r="BD9" s="3" t="s">
        <v>85</v>
      </c>
      <c r="BE9" s="3" t="s">
        <v>85</v>
      </c>
      <c r="BF9" s="3" t="s">
        <v>85</v>
      </c>
      <c r="BG9" s="3" t="s">
        <v>85</v>
      </c>
      <c r="BH9" s="3" t="s">
        <v>85</v>
      </c>
      <c r="BI9" s="3" t="s">
        <v>84</v>
      </c>
      <c r="BJ9" s="3" t="s">
        <v>85</v>
      </c>
      <c r="BK9" s="3" t="s">
        <v>85</v>
      </c>
      <c r="BL9" s="3" t="s">
        <v>85</v>
      </c>
      <c r="BM9" s="3" t="s">
        <v>85</v>
      </c>
      <c r="BN9" s="3" t="s">
        <v>85</v>
      </c>
      <c r="BO9" s="3" t="s">
        <v>85</v>
      </c>
      <c r="BP9" s="3" t="s">
        <v>85</v>
      </c>
      <c r="BQ9" s="3" t="s">
        <v>84</v>
      </c>
      <c r="BR9" s="3" t="s">
        <v>85</v>
      </c>
      <c r="BS9" s="3" t="s">
        <v>85</v>
      </c>
      <c r="BT9" s="3" t="s">
        <v>85</v>
      </c>
      <c r="BU9" s="3" t="s">
        <v>85</v>
      </c>
      <c r="BV9" s="3" t="s">
        <v>85</v>
      </c>
      <c r="BW9" s="3" t="s">
        <v>85</v>
      </c>
      <c r="BX9" s="3" t="s">
        <v>85</v>
      </c>
      <c r="BY9" s="3" t="s">
        <v>85</v>
      </c>
      <c r="BZ9" s="3" t="s">
        <v>85</v>
      </c>
      <c r="CA9" s="3" t="s">
        <v>85</v>
      </c>
      <c r="CB9" s="3" t="s">
        <v>85</v>
      </c>
      <c r="CC9" s="3" t="s">
        <v>85</v>
      </c>
      <c r="CD9" s="3" t="s">
        <v>89</v>
      </c>
    </row>
    <row r="10" spans="1:82">
      <c r="A10" s="3">
        <v>6</v>
      </c>
      <c r="B10" s="3">
        <v>12145</v>
      </c>
      <c r="C10" s="3" t="s">
        <v>84</v>
      </c>
      <c r="D10" s="3" t="s">
        <v>84</v>
      </c>
      <c r="E10" s="3" t="s">
        <v>86</v>
      </c>
      <c r="F10" s="3" t="s">
        <v>86</v>
      </c>
      <c r="G10" s="3" t="s">
        <v>86</v>
      </c>
      <c r="H10" s="3" t="s">
        <v>86</v>
      </c>
      <c r="I10" s="3" t="s">
        <v>86</v>
      </c>
      <c r="J10" s="3" t="s">
        <v>86</v>
      </c>
      <c r="K10" s="3" t="s">
        <v>86</v>
      </c>
      <c r="L10" s="3" t="s">
        <v>84</v>
      </c>
      <c r="M10" s="3" t="s">
        <v>86</v>
      </c>
      <c r="N10" s="3" t="s">
        <v>86</v>
      </c>
      <c r="O10" s="3" t="s">
        <v>86</v>
      </c>
      <c r="P10" s="3" t="s">
        <v>84</v>
      </c>
      <c r="Q10" s="3" t="s">
        <v>86</v>
      </c>
      <c r="R10" s="3" t="s">
        <v>86</v>
      </c>
      <c r="S10" s="3" t="s">
        <v>86</v>
      </c>
      <c r="T10" s="3" t="s">
        <v>86</v>
      </c>
      <c r="U10" s="3" t="s">
        <v>86</v>
      </c>
      <c r="V10" s="3" t="s">
        <v>86</v>
      </c>
      <c r="W10" s="3" t="s">
        <v>86</v>
      </c>
      <c r="X10" s="3" t="s">
        <v>86</v>
      </c>
      <c r="Y10" s="3" t="s">
        <v>86</v>
      </c>
      <c r="Z10" s="3" t="s">
        <v>84</v>
      </c>
      <c r="AA10" s="3" t="s">
        <v>86</v>
      </c>
      <c r="AB10" s="3" t="s">
        <v>86</v>
      </c>
      <c r="AC10" s="3" t="s">
        <v>86</v>
      </c>
      <c r="AD10" s="3" t="s">
        <v>86</v>
      </c>
      <c r="AE10" s="3" t="s">
        <v>86</v>
      </c>
      <c r="AF10" s="3" t="s">
        <v>86</v>
      </c>
      <c r="AG10" s="3" t="s">
        <v>84</v>
      </c>
      <c r="AH10" s="3" t="s">
        <v>86</v>
      </c>
      <c r="AI10" s="3" t="s">
        <v>86</v>
      </c>
      <c r="AJ10" s="3" t="s">
        <v>86</v>
      </c>
      <c r="AK10" s="3" t="s">
        <v>86</v>
      </c>
      <c r="AL10" s="3" t="s">
        <v>86</v>
      </c>
      <c r="AM10" s="3" t="s">
        <v>86</v>
      </c>
      <c r="AN10" s="3" t="s">
        <v>86</v>
      </c>
      <c r="AO10" s="3" t="s">
        <v>86</v>
      </c>
      <c r="AP10" s="3" t="s">
        <v>84</v>
      </c>
      <c r="AQ10" s="3" t="s">
        <v>86</v>
      </c>
      <c r="AR10" s="3" t="s">
        <v>86</v>
      </c>
      <c r="AS10" s="3" t="s">
        <v>86</v>
      </c>
      <c r="AT10" s="3" t="s">
        <v>86</v>
      </c>
      <c r="AU10" s="3" t="s">
        <v>86</v>
      </c>
      <c r="AV10" s="3" t="s">
        <v>86</v>
      </c>
      <c r="AW10" s="3" t="s">
        <v>86</v>
      </c>
      <c r="AX10" s="3" t="s">
        <v>84</v>
      </c>
      <c r="AY10" s="3" t="s">
        <v>86</v>
      </c>
      <c r="AZ10" s="3" t="s">
        <v>86</v>
      </c>
      <c r="BA10" s="3" t="s">
        <v>86</v>
      </c>
      <c r="BB10" s="3" t="s">
        <v>86</v>
      </c>
      <c r="BC10" s="3" t="s">
        <v>86</v>
      </c>
      <c r="BD10" s="3" t="s">
        <v>86</v>
      </c>
      <c r="BE10" s="3" t="s">
        <v>86</v>
      </c>
      <c r="BF10" s="3" t="s">
        <v>86</v>
      </c>
      <c r="BG10" s="3" t="s">
        <v>86</v>
      </c>
      <c r="BH10" s="3" t="s">
        <v>86</v>
      </c>
      <c r="BI10" s="3" t="s">
        <v>84</v>
      </c>
      <c r="BJ10" s="3" t="s">
        <v>86</v>
      </c>
      <c r="BK10" s="3" t="s">
        <v>86</v>
      </c>
      <c r="BL10" s="3" t="s">
        <v>86</v>
      </c>
      <c r="BM10" s="3" t="s">
        <v>86</v>
      </c>
      <c r="BN10" s="3" t="s">
        <v>86</v>
      </c>
      <c r="BO10" s="3" t="s">
        <v>86</v>
      </c>
      <c r="BP10" s="3" t="s">
        <v>86</v>
      </c>
      <c r="BQ10" s="3" t="s">
        <v>84</v>
      </c>
      <c r="BR10" s="3" t="s">
        <v>86</v>
      </c>
      <c r="BS10" s="3" t="s">
        <v>86</v>
      </c>
      <c r="BT10" s="3" t="s">
        <v>86</v>
      </c>
      <c r="BU10" s="3" t="s">
        <v>86</v>
      </c>
      <c r="BV10" s="3" t="s">
        <v>86</v>
      </c>
      <c r="BW10" s="3" t="s">
        <v>86</v>
      </c>
      <c r="BX10" s="3" t="s">
        <v>86</v>
      </c>
      <c r="BY10" s="3" t="s">
        <v>86</v>
      </c>
      <c r="BZ10" s="3" t="s">
        <v>86</v>
      </c>
      <c r="CA10" s="3" t="s">
        <v>86</v>
      </c>
      <c r="CB10" s="3" t="s">
        <v>86</v>
      </c>
      <c r="CC10" s="3" t="s">
        <v>86</v>
      </c>
      <c r="CD10" s="3" t="s">
        <v>90</v>
      </c>
    </row>
    <row r="11" spans="1:82">
      <c r="A11" s="3">
        <v>7</v>
      </c>
      <c r="B11" s="3">
        <v>12191</v>
      </c>
      <c r="C11" s="3" t="s">
        <v>84</v>
      </c>
      <c r="D11" s="3" t="s">
        <v>84</v>
      </c>
      <c r="E11" s="3" t="s">
        <v>86</v>
      </c>
      <c r="F11" s="3" t="s">
        <v>86</v>
      </c>
      <c r="G11" s="3" t="s">
        <v>85</v>
      </c>
      <c r="H11" s="3" t="s">
        <v>86</v>
      </c>
      <c r="I11" s="3" t="s">
        <v>86</v>
      </c>
      <c r="J11" s="3" t="s">
        <v>86</v>
      </c>
      <c r="K11" s="3" t="s">
        <v>86</v>
      </c>
      <c r="L11" s="3" t="s">
        <v>84</v>
      </c>
      <c r="M11" s="3" t="s">
        <v>86</v>
      </c>
      <c r="N11" s="3" t="s">
        <v>86</v>
      </c>
      <c r="O11" s="3" t="s">
        <v>86</v>
      </c>
      <c r="P11" s="3" t="s">
        <v>84</v>
      </c>
      <c r="Q11" s="3" t="s">
        <v>85</v>
      </c>
      <c r="R11" s="3" t="s">
        <v>86</v>
      </c>
      <c r="S11" s="3" t="s">
        <v>85</v>
      </c>
      <c r="T11" s="3" t="s">
        <v>85</v>
      </c>
      <c r="U11" s="3" t="s">
        <v>86</v>
      </c>
      <c r="V11" s="3" t="s">
        <v>85</v>
      </c>
      <c r="W11" s="3" t="s">
        <v>85</v>
      </c>
      <c r="X11" s="3" t="s">
        <v>86</v>
      </c>
      <c r="Y11" s="3" t="s">
        <v>86</v>
      </c>
      <c r="Z11" s="3" t="s">
        <v>84</v>
      </c>
      <c r="AA11" s="3" t="s">
        <v>86</v>
      </c>
      <c r="AB11" s="3" t="s">
        <v>88</v>
      </c>
      <c r="AC11" s="3" t="s">
        <v>86</v>
      </c>
      <c r="AD11" s="3" t="s">
        <v>88</v>
      </c>
      <c r="AE11" s="3" t="s">
        <v>86</v>
      </c>
      <c r="AF11" s="3" t="s">
        <v>86</v>
      </c>
      <c r="AG11" s="3" t="s">
        <v>84</v>
      </c>
      <c r="AH11" s="3" t="s">
        <v>86</v>
      </c>
      <c r="AI11" s="3" t="s">
        <v>86</v>
      </c>
      <c r="AJ11" s="3" t="s">
        <v>88</v>
      </c>
      <c r="AK11" s="3" t="s">
        <v>86</v>
      </c>
      <c r="AL11" s="3" t="s">
        <v>86</v>
      </c>
      <c r="AM11" s="3" t="s">
        <v>86</v>
      </c>
      <c r="AN11" s="3" t="s">
        <v>86</v>
      </c>
      <c r="AO11" s="3" t="s">
        <v>86</v>
      </c>
      <c r="AP11" s="3" t="s">
        <v>84</v>
      </c>
      <c r="AQ11" s="3" t="s">
        <v>88</v>
      </c>
      <c r="AR11" s="3" t="s">
        <v>86</v>
      </c>
      <c r="AS11" s="3" t="s">
        <v>86</v>
      </c>
      <c r="AT11" s="3" t="s">
        <v>86</v>
      </c>
      <c r="AU11" s="3" t="s">
        <v>86</v>
      </c>
      <c r="AV11" s="3" t="s">
        <v>86</v>
      </c>
      <c r="AW11" s="3" t="s">
        <v>86</v>
      </c>
      <c r="AX11" s="3" t="s">
        <v>84</v>
      </c>
      <c r="AY11" s="3" t="s">
        <v>88</v>
      </c>
      <c r="AZ11" s="3" t="s">
        <v>86</v>
      </c>
      <c r="BA11" s="3" t="s">
        <v>86</v>
      </c>
      <c r="BB11" s="3" t="s">
        <v>86</v>
      </c>
      <c r="BC11" s="3" t="s">
        <v>86</v>
      </c>
      <c r="BD11" s="3" t="s">
        <v>88</v>
      </c>
      <c r="BE11" s="3" t="s">
        <v>86</v>
      </c>
      <c r="BF11" s="3" t="s">
        <v>86</v>
      </c>
      <c r="BG11" s="3" t="s">
        <v>86</v>
      </c>
      <c r="BH11" s="3" t="s">
        <v>86</v>
      </c>
      <c r="BI11" s="3" t="s">
        <v>84</v>
      </c>
      <c r="BJ11" s="3" t="s">
        <v>86</v>
      </c>
      <c r="BK11" s="3" t="s">
        <v>86</v>
      </c>
      <c r="BL11" s="3" t="s">
        <v>86</v>
      </c>
      <c r="BM11" s="3" t="s">
        <v>86</v>
      </c>
      <c r="BN11" s="3" t="s">
        <v>88</v>
      </c>
      <c r="BO11" s="3" t="s">
        <v>86</v>
      </c>
      <c r="BP11" s="3" t="s">
        <v>86</v>
      </c>
      <c r="BQ11" s="3" t="s">
        <v>84</v>
      </c>
      <c r="BR11" s="3" t="s">
        <v>86</v>
      </c>
      <c r="BS11" s="3" t="s">
        <v>86</v>
      </c>
      <c r="BT11" s="3" t="s">
        <v>86</v>
      </c>
      <c r="BU11" s="3" t="s">
        <v>86</v>
      </c>
      <c r="BV11" s="3" t="s">
        <v>86</v>
      </c>
      <c r="BW11" s="3" t="s">
        <v>86</v>
      </c>
      <c r="BX11" s="3" t="s">
        <v>86</v>
      </c>
      <c r="BY11" s="3" t="s">
        <v>88</v>
      </c>
      <c r="BZ11" s="3" t="s">
        <v>88</v>
      </c>
      <c r="CA11" s="3" t="s">
        <v>88</v>
      </c>
      <c r="CB11" s="3" t="s">
        <v>86</v>
      </c>
      <c r="CC11" s="3" t="s">
        <v>86</v>
      </c>
      <c r="CD11" s="3" t="s">
        <v>84</v>
      </c>
    </row>
    <row r="12" spans="1:82">
      <c r="A12" s="3">
        <v>8</v>
      </c>
      <c r="B12" s="3">
        <v>12192</v>
      </c>
      <c r="C12" s="3" t="s">
        <v>84</v>
      </c>
      <c r="D12" s="3" t="s">
        <v>84</v>
      </c>
      <c r="E12" s="3" t="s">
        <v>86</v>
      </c>
      <c r="F12" s="3" t="s">
        <v>86</v>
      </c>
      <c r="G12" s="3" t="s">
        <v>86</v>
      </c>
      <c r="H12" s="3" t="s">
        <v>86</v>
      </c>
      <c r="I12" s="3" t="s">
        <v>86</v>
      </c>
      <c r="J12" s="3" t="s">
        <v>86</v>
      </c>
      <c r="K12" s="3" t="s">
        <v>86</v>
      </c>
      <c r="L12" s="3" t="s">
        <v>84</v>
      </c>
      <c r="M12" s="3" t="s">
        <v>86</v>
      </c>
      <c r="N12" s="3" t="s">
        <v>86</v>
      </c>
      <c r="O12" s="3" t="s">
        <v>85</v>
      </c>
      <c r="P12" s="3" t="s">
        <v>84</v>
      </c>
      <c r="Q12" s="3" t="s">
        <v>86</v>
      </c>
      <c r="R12" s="3" t="s">
        <v>86</v>
      </c>
      <c r="S12" s="3" t="s">
        <v>86</v>
      </c>
      <c r="T12" s="3" t="s">
        <v>86</v>
      </c>
      <c r="U12" s="3" t="s">
        <v>86</v>
      </c>
      <c r="V12" s="3" t="s">
        <v>86</v>
      </c>
      <c r="W12" s="3" t="s">
        <v>86</v>
      </c>
      <c r="X12" s="3" t="s">
        <v>86</v>
      </c>
      <c r="Y12" s="3" t="s">
        <v>86</v>
      </c>
      <c r="Z12" s="3" t="s">
        <v>84</v>
      </c>
      <c r="AA12" s="3" t="s">
        <v>86</v>
      </c>
      <c r="AB12" s="3" t="s">
        <v>86</v>
      </c>
      <c r="AC12" s="3" t="s">
        <v>86</v>
      </c>
      <c r="AD12" s="3" t="s">
        <v>86</v>
      </c>
      <c r="AE12" s="3" t="s">
        <v>86</v>
      </c>
      <c r="AF12" s="3" t="s">
        <v>86</v>
      </c>
      <c r="AG12" s="3" t="s">
        <v>84</v>
      </c>
      <c r="AH12" s="3" t="s">
        <v>86</v>
      </c>
      <c r="AI12" s="3" t="s">
        <v>86</v>
      </c>
      <c r="AJ12" s="3" t="s">
        <v>86</v>
      </c>
      <c r="AK12" s="3" t="s">
        <v>86</v>
      </c>
      <c r="AL12" s="3" t="s">
        <v>86</v>
      </c>
      <c r="AM12" s="3" t="s">
        <v>86</v>
      </c>
      <c r="AN12" s="3" t="s">
        <v>86</v>
      </c>
      <c r="AO12" s="3" t="s">
        <v>86</v>
      </c>
      <c r="AP12" s="3" t="s">
        <v>84</v>
      </c>
      <c r="AQ12" s="3" t="s">
        <v>86</v>
      </c>
      <c r="AR12" s="3" t="s">
        <v>86</v>
      </c>
      <c r="AS12" s="3" t="s">
        <v>85</v>
      </c>
      <c r="AT12" s="3" t="s">
        <v>88</v>
      </c>
      <c r="AU12" s="3" t="s">
        <v>86</v>
      </c>
      <c r="AV12" s="3" t="s">
        <v>86</v>
      </c>
      <c r="AW12" s="3" t="s">
        <v>86</v>
      </c>
      <c r="AX12" s="3" t="s">
        <v>84</v>
      </c>
      <c r="AY12" s="3" t="s">
        <v>86</v>
      </c>
      <c r="AZ12" s="3" t="s">
        <v>86</v>
      </c>
      <c r="BA12" s="3" t="s">
        <v>86</v>
      </c>
      <c r="BB12" s="3" t="s">
        <v>86</v>
      </c>
      <c r="BC12" s="3" t="s">
        <v>86</v>
      </c>
      <c r="BD12" s="3" t="s">
        <v>86</v>
      </c>
      <c r="BE12" s="3" t="s">
        <v>86</v>
      </c>
      <c r="BF12" s="3" t="s">
        <v>86</v>
      </c>
      <c r="BG12" s="3" t="s">
        <v>86</v>
      </c>
      <c r="BH12" s="3" t="s">
        <v>88</v>
      </c>
      <c r="BI12" s="3" t="s">
        <v>84</v>
      </c>
      <c r="BJ12" s="3" t="s">
        <v>86</v>
      </c>
      <c r="BK12" s="3" t="s">
        <v>86</v>
      </c>
      <c r="BL12" s="3" t="s">
        <v>86</v>
      </c>
      <c r="BM12" s="3" t="s">
        <v>86</v>
      </c>
      <c r="BN12" s="3" t="s">
        <v>86</v>
      </c>
      <c r="BO12" s="3" t="s">
        <v>86</v>
      </c>
      <c r="BP12" s="3" t="s">
        <v>86</v>
      </c>
      <c r="BQ12" s="3" t="s">
        <v>84</v>
      </c>
      <c r="BR12" s="3" t="s">
        <v>86</v>
      </c>
      <c r="BS12" s="3" t="s">
        <v>85</v>
      </c>
      <c r="BT12" s="3" t="s">
        <v>88</v>
      </c>
      <c r="BU12" s="3" t="s">
        <v>86</v>
      </c>
      <c r="BV12" s="3" t="s">
        <v>86</v>
      </c>
      <c r="BW12" s="3" t="s">
        <v>86</v>
      </c>
      <c r="BX12" s="3" t="s">
        <v>86</v>
      </c>
      <c r="BY12" s="3" t="s">
        <v>86</v>
      </c>
      <c r="BZ12" s="3" t="s">
        <v>86</v>
      </c>
      <c r="CA12" s="3" t="s">
        <v>86</v>
      </c>
      <c r="CB12" s="3" t="s">
        <v>86</v>
      </c>
      <c r="CC12" s="3" t="s">
        <v>86</v>
      </c>
      <c r="CD12" s="3" t="s">
        <v>91</v>
      </c>
    </row>
    <row r="13" spans="1:82">
      <c r="A13" s="3">
        <v>9</v>
      </c>
      <c r="B13" s="3">
        <v>12193</v>
      </c>
      <c r="C13" s="3" t="s">
        <v>84</v>
      </c>
      <c r="D13" s="3" t="s">
        <v>84</v>
      </c>
      <c r="E13" s="3" t="s">
        <v>85</v>
      </c>
      <c r="F13" s="3" t="s">
        <v>85</v>
      </c>
      <c r="G13" s="3" t="s">
        <v>85</v>
      </c>
      <c r="H13" s="3" t="s">
        <v>85</v>
      </c>
      <c r="I13" s="3" t="s">
        <v>85</v>
      </c>
      <c r="J13" s="3" t="s">
        <v>85</v>
      </c>
      <c r="K13" s="3" t="s">
        <v>85</v>
      </c>
      <c r="L13" s="3" t="s">
        <v>84</v>
      </c>
      <c r="M13" s="3" t="s">
        <v>85</v>
      </c>
      <c r="N13" s="3" t="s">
        <v>85</v>
      </c>
      <c r="O13" s="3" t="s">
        <v>85</v>
      </c>
      <c r="P13" s="3" t="s">
        <v>84</v>
      </c>
      <c r="Q13" s="3" t="s">
        <v>85</v>
      </c>
      <c r="R13" s="3" t="s">
        <v>85</v>
      </c>
      <c r="S13" s="3" t="s">
        <v>86</v>
      </c>
      <c r="T13" s="3" t="s">
        <v>86</v>
      </c>
      <c r="U13" s="3" t="s">
        <v>85</v>
      </c>
      <c r="V13" s="3" t="s">
        <v>85</v>
      </c>
      <c r="W13" s="3" t="s">
        <v>85</v>
      </c>
      <c r="X13" s="3" t="s">
        <v>85</v>
      </c>
      <c r="Y13" s="3" t="s">
        <v>85</v>
      </c>
      <c r="Z13" s="3" t="s">
        <v>84</v>
      </c>
      <c r="AA13" s="3" t="s">
        <v>85</v>
      </c>
      <c r="AB13" s="3" t="s">
        <v>85</v>
      </c>
      <c r="AC13" s="3" t="s">
        <v>85</v>
      </c>
      <c r="AD13" s="3" t="s">
        <v>85</v>
      </c>
      <c r="AE13" s="3" t="s">
        <v>85</v>
      </c>
      <c r="AF13" s="3" t="s">
        <v>85</v>
      </c>
      <c r="AG13" s="3" t="s">
        <v>84</v>
      </c>
      <c r="AH13" s="3" t="s">
        <v>86</v>
      </c>
      <c r="AI13" s="3" t="s">
        <v>86</v>
      </c>
      <c r="AJ13" s="3" t="s">
        <v>85</v>
      </c>
      <c r="AK13" s="3" t="s">
        <v>85</v>
      </c>
      <c r="AL13" s="3" t="s">
        <v>85</v>
      </c>
      <c r="AM13" s="3" t="s">
        <v>85</v>
      </c>
      <c r="AN13" s="3" t="s">
        <v>85</v>
      </c>
      <c r="AO13" s="3" t="s">
        <v>85</v>
      </c>
      <c r="AP13" s="3" t="s">
        <v>84</v>
      </c>
      <c r="AQ13" s="3" t="s">
        <v>86</v>
      </c>
      <c r="AR13" s="3" t="s">
        <v>85</v>
      </c>
      <c r="AS13" s="3" t="s">
        <v>85</v>
      </c>
      <c r="AT13" s="3" t="s">
        <v>86</v>
      </c>
      <c r="AU13" s="3" t="s">
        <v>85</v>
      </c>
      <c r="AV13" s="3" t="s">
        <v>85</v>
      </c>
      <c r="AW13" s="3" t="s">
        <v>85</v>
      </c>
      <c r="AX13" s="3" t="s">
        <v>84</v>
      </c>
      <c r="AY13" s="3" t="s">
        <v>86</v>
      </c>
      <c r="AZ13" s="3" t="s">
        <v>86</v>
      </c>
      <c r="BA13" s="3" t="s">
        <v>85</v>
      </c>
      <c r="BB13" s="3" t="s">
        <v>86</v>
      </c>
      <c r="BC13" s="3" t="s">
        <v>86</v>
      </c>
      <c r="BD13" s="3" t="s">
        <v>86</v>
      </c>
      <c r="BE13" s="3" t="s">
        <v>85</v>
      </c>
      <c r="BF13" s="3" t="s">
        <v>86</v>
      </c>
      <c r="BG13" s="3" t="s">
        <v>86</v>
      </c>
      <c r="BH13" s="3" t="s">
        <v>86</v>
      </c>
      <c r="BI13" s="3" t="s">
        <v>84</v>
      </c>
      <c r="BJ13" s="3" t="s">
        <v>85</v>
      </c>
      <c r="BK13" s="3" t="s">
        <v>85</v>
      </c>
      <c r="BL13" s="3" t="s">
        <v>85</v>
      </c>
      <c r="BM13" s="3" t="s">
        <v>85</v>
      </c>
      <c r="BN13" s="3" t="s">
        <v>86</v>
      </c>
      <c r="BO13" s="3" t="s">
        <v>85</v>
      </c>
      <c r="BP13" s="3" t="s">
        <v>85</v>
      </c>
      <c r="BQ13" s="3" t="s">
        <v>84</v>
      </c>
      <c r="BR13" s="3" t="s">
        <v>85</v>
      </c>
      <c r="BS13" s="3" t="s">
        <v>86</v>
      </c>
      <c r="BT13" s="3" t="s">
        <v>86</v>
      </c>
      <c r="BU13" s="3" t="s">
        <v>85</v>
      </c>
      <c r="BV13" s="3" t="s">
        <v>85</v>
      </c>
      <c r="BW13" s="3" t="s">
        <v>85</v>
      </c>
      <c r="BX13" s="3" t="s">
        <v>85</v>
      </c>
      <c r="BY13" s="3" t="s">
        <v>85</v>
      </c>
      <c r="BZ13" s="3" t="s">
        <v>85</v>
      </c>
      <c r="CA13" s="3" t="s">
        <v>85</v>
      </c>
      <c r="CB13" s="3" t="s">
        <v>85</v>
      </c>
      <c r="CC13" s="3" t="s">
        <v>85</v>
      </c>
      <c r="CD13" s="3" t="s">
        <v>92</v>
      </c>
    </row>
    <row r="14" spans="1:82">
      <c r="A14" s="3">
        <v>10</v>
      </c>
      <c r="B14" s="3">
        <v>12202</v>
      </c>
      <c r="C14" s="3" t="s">
        <v>84</v>
      </c>
      <c r="D14" s="3" t="s">
        <v>84</v>
      </c>
      <c r="E14" s="3" t="s">
        <v>84</v>
      </c>
      <c r="F14" s="3" t="s">
        <v>84</v>
      </c>
      <c r="G14" s="3" t="s">
        <v>84</v>
      </c>
      <c r="H14" s="3" t="s">
        <v>84</v>
      </c>
      <c r="I14" s="3" t="s">
        <v>84</v>
      </c>
      <c r="J14" s="3" t="s">
        <v>84</v>
      </c>
      <c r="K14" s="3" t="s">
        <v>84</v>
      </c>
      <c r="L14" s="3" t="s">
        <v>84</v>
      </c>
      <c r="M14" s="3" t="s">
        <v>84</v>
      </c>
      <c r="N14" s="3" t="s">
        <v>84</v>
      </c>
      <c r="O14" s="3" t="s">
        <v>84</v>
      </c>
      <c r="P14" s="3" t="s">
        <v>84</v>
      </c>
      <c r="Q14" s="3" t="s">
        <v>84</v>
      </c>
      <c r="R14" s="3" t="s">
        <v>84</v>
      </c>
      <c r="S14" s="3" t="s">
        <v>84</v>
      </c>
      <c r="T14" s="3" t="s">
        <v>84</v>
      </c>
      <c r="U14" s="3" t="s">
        <v>84</v>
      </c>
      <c r="V14" s="3" t="s">
        <v>84</v>
      </c>
      <c r="W14" s="3" t="s">
        <v>84</v>
      </c>
      <c r="X14" s="3" t="s">
        <v>84</v>
      </c>
      <c r="Y14" s="3" t="s">
        <v>84</v>
      </c>
      <c r="Z14" s="3" t="s">
        <v>84</v>
      </c>
      <c r="AA14" s="3" t="s">
        <v>84</v>
      </c>
      <c r="AB14" s="3" t="s">
        <v>84</v>
      </c>
      <c r="AC14" s="3" t="s">
        <v>84</v>
      </c>
      <c r="AD14" s="3" t="s">
        <v>84</v>
      </c>
      <c r="AE14" s="3" t="s">
        <v>84</v>
      </c>
      <c r="AF14" s="3" t="s">
        <v>84</v>
      </c>
      <c r="AG14" s="3" t="s">
        <v>84</v>
      </c>
      <c r="AH14" s="3" t="s">
        <v>84</v>
      </c>
      <c r="AI14" s="3" t="s">
        <v>84</v>
      </c>
      <c r="AJ14" s="3" t="s">
        <v>84</v>
      </c>
      <c r="AK14" s="3" t="s">
        <v>84</v>
      </c>
      <c r="AL14" s="3" t="s">
        <v>84</v>
      </c>
      <c r="AM14" s="3" t="s">
        <v>84</v>
      </c>
      <c r="AN14" s="3" t="s">
        <v>84</v>
      </c>
      <c r="AO14" s="3" t="s">
        <v>84</v>
      </c>
      <c r="AP14" s="3" t="s">
        <v>84</v>
      </c>
      <c r="AQ14" s="3" t="s">
        <v>84</v>
      </c>
      <c r="AR14" s="3" t="s">
        <v>84</v>
      </c>
      <c r="AS14" s="3" t="s">
        <v>84</v>
      </c>
      <c r="AT14" s="3" t="s">
        <v>84</v>
      </c>
      <c r="AU14" s="3" t="s">
        <v>84</v>
      </c>
      <c r="AV14" s="3" t="s">
        <v>84</v>
      </c>
      <c r="AW14" s="3" t="s">
        <v>84</v>
      </c>
      <c r="AX14" s="3" t="s">
        <v>84</v>
      </c>
      <c r="AY14" s="3" t="s">
        <v>84</v>
      </c>
      <c r="AZ14" s="3" t="s">
        <v>84</v>
      </c>
      <c r="BA14" s="3" t="s">
        <v>84</v>
      </c>
      <c r="BB14" s="3" t="s">
        <v>84</v>
      </c>
      <c r="BC14" s="3" t="s">
        <v>84</v>
      </c>
      <c r="BD14" s="3" t="s">
        <v>84</v>
      </c>
      <c r="BE14" s="3" t="s">
        <v>84</v>
      </c>
      <c r="BF14" s="3" t="s">
        <v>84</v>
      </c>
      <c r="BG14" s="3" t="s">
        <v>84</v>
      </c>
      <c r="BH14" s="3" t="s">
        <v>84</v>
      </c>
      <c r="BI14" s="3" t="s">
        <v>84</v>
      </c>
      <c r="BJ14" s="3" t="s">
        <v>84</v>
      </c>
      <c r="BK14" s="3" t="s">
        <v>84</v>
      </c>
      <c r="BL14" s="3" t="s">
        <v>84</v>
      </c>
      <c r="BM14" s="3" t="s">
        <v>84</v>
      </c>
      <c r="BN14" s="3" t="s">
        <v>84</v>
      </c>
      <c r="BO14" s="3" t="s">
        <v>84</v>
      </c>
      <c r="BP14" s="3" t="s">
        <v>84</v>
      </c>
      <c r="BQ14" s="3" t="s">
        <v>84</v>
      </c>
      <c r="BR14" s="3" t="s">
        <v>84</v>
      </c>
      <c r="BS14" s="3" t="s">
        <v>84</v>
      </c>
      <c r="BT14" s="3" t="s">
        <v>84</v>
      </c>
      <c r="BU14" s="3" t="s">
        <v>84</v>
      </c>
      <c r="BV14" s="3" t="s">
        <v>84</v>
      </c>
      <c r="BW14" s="3" t="s">
        <v>84</v>
      </c>
      <c r="BX14" s="3" t="s">
        <v>84</v>
      </c>
      <c r="BY14" s="3" t="s">
        <v>84</v>
      </c>
      <c r="BZ14" s="3" t="s">
        <v>84</v>
      </c>
      <c r="CA14" s="3" t="s">
        <v>84</v>
      </c>
      <c r="CB14" s="3" t="s">
        <v>84</v>
      </c>
      <c r="CC14" s="3" t="s">
        <v>84</v>
      </c>
      <c r="CD14" s="3" t="s">
        <v>84</v>
      </c>
    </row>
    <row r="15" spans="1:82">
      <c r="A15" s="3">
        <v>11</v>
      </c>
      <c r="B15" s="3">
        <v>12204</v>
      </c>
      <c r="C15" s="3" t="s">
        <v>84</v>
      </c>
      <c r="D15" s="3" t="s">
        <v>84</v>
      </c>
      <c r="E15" s="3" t="s">
        <v>86</v>
      </c>
      <c r="F15" s="3" t="s">
        <v>86</v>
      </c>
      <c r="G15" s="3" t="s">
        <v>85</v>
      </c>
      <c r="H15" s="3" t="s">
        <v>86</v>
      </c>
      <c r="I15" s="3" t="s">
        <v>86</v>
      </c>
      <c r="J15" s="3" t="s">
        <v>88</v>
      </c>
      <c r="K15" s="3" t="s">
        <v>85</v>
      </c>
      <c r="L15" s="3" t="s">
        <v>84</v>
      </c>
      <c r="M15" s="3" t="s">
        <v>86</v>
      </c>
      <c r="N15" s="3" t="s">
        <v>86</v>
      </c>
      <c r="O15" s="3" t="s">
        <v>86</v>
      </c>
      <c r="P15" s="3" t="s">
        <v>84</v>
      </c>
      <c r="Q15" s="3" t="s">
        <v>85</v>
      </c>
      <c r="R15" s="3" t="s">
        <v>85</v>
      </c>
      <c r="S15" s="3" t="s">
        <v>86</v>
      </c>
      <c r="T15" s="3" t="s">
        <v>86</v>
      </c>
      <c r="U15" s="3" t="s">
        <v>86</v>
      </c>
      <c r="V15" s="3" t="s">
        <v>86</v>
      </c>
      <c r="W15" s="3" t="s">
        <v>85</v>
      </c>
      <c r="X15" s="3" t="s">
        <v>86</v>
      </c>
      <c r="Y15" s="3" t="s">
        <v>86</v>
      </c>
      <c r="Z15" s="3" t="s">
        <v>84</v>
      </c>
      <c r="AA15" s="3" t="s">
        <v>86</v>
      </c>
      <c r="AB15" s="3" t="s">
        <v>86</v>
      </c>
      <c r="AC15" s="3" t="s">
        <v>88</v>
      </c>
      <c r="AD15" s="3" t="s">
        <v>86</v>
      </c>
      <c r="AE15" s="3" t="s">
        <v>88</v>
      </c>
      <c r="AF15" s="3" t="s">
        <v>88</v>
      </c>
      <c r="AG15" s="3" t="s">
        <v>84</v>
      </c>
      <c r="AH15" s="3" t="s">
        <v>88</v>
      </c>
      <c r="AI15" s="3" t="s">
        <v>86</v>
      </c>
      <c r="AJ15" s="3" t="s">
        <v>86</v>
      </c>
      <c r="AK15" s="3" t="s">
        <v>86</v>
      </c>
      <c r="AL15" s="3" t="s">
        <v>88</v>
      </c>
      <c r="AM15" s="3" t="s">
        <v>86</v>
      </c>
      <c r="AN15" s="3" t="s">
        <v>88</v>
      </c>
      <c r="AO15" s="3" t="s">
        <v>88</v>
      </c>
      <c r="AP15" s="3" t="s">
        <v>84</v>
      </c>
      <c r="AQ15" s="3" t="s">
        <v>88</v>
      </c>
      <c r="AR15" s="3" t="s">
        <v>88</v>
      </c>
      <c r="AS15" s="3" t="s">
        <v>88</v>
      </c>
      <c r="AT15" s="3" t="s">
        <v>88</v>
      </c>
      <c r="AU15" s="3" t="s">
        <v>86</v>
      </c>
      <c r="AV15" s="3" t="s">
        <v>88</v>
      </c>
      <c r="AW15" s="3" t="s">
        <v>88</v>
      </c>
      <c r="AX15" s="3" t="s">
        <v>84</v>
      </c>
      <c r="AY15" s="3" t="s">
        <v>88</v>
      </c>
      <c r="AZ15" s="3" t="s">
        <v>88</v>
      </c>
      <c r="BA15" s="3" t="s">
        <v>88</v>
      </c>
      <c r="BB15" s="3" t="s">
        <v>88</v>
      </c>
      <c r="BC15" s="3" t="s">
        <v>88</v>
      </c>
      <c r="BD15" s="3" t="s">
        <v>88</v>
      </c>
      <c r="BE15" s="3" t="s">
        <v>88</v>
      </c>
      <c r="BF15" s="3" t="s">
        <v>88</v>
      </c>
      <c r="BG15" s="3" t="s">
        <v>88</v>
      </c>
      <c r="BH15" s="3" t="s">
        <v>88</v>
      </c>
      <c r="BI15" s="3" t="s">
        <v>84</v>
      </c>
      <c r="BJ15" s="3" t="s">
        <v>86</v>
      </c>
      <c r="BK15" s="3" t="s">
        <v>86</v>
      </c>
      <c r="BL15" s="3" t="s">
        <v>86</v>
      </c>
      <c r="BM15" s="3" t="s">
        <v>86</v>
      </c>
      <c r="BN15" s="3" t="s">
        <v>86</v>
      </c>
      <c r="BO15" s="3" t="s">
        <v>88</v>
      </c>
      <c r="BP15" s="3" t="s">
        <v>88</v>
      </c>
      <c r="BQ15" s="3" t="s">
        <v>84</v>
      </c>
      <c r="BR15" s="3" t="s">
        <v>86</v>
      </c>
      <c r="BS15" s="3" t="s">
        <v>86</v>
      </c>
      <c r="BT15" s="3" t="s">
        <v>86</v>
      </c>
      <c r="BU15" s="3" t="s">
        <v>86</v>
      </c>
      <c r="BV15" s="3" t="s">
        <v>86</v>
      </c>
      <c r="BW15" s="3" t="s">
        <v>88</v>
      </c>
      <c r="BX15" s="3" t="s">
        <v>86</v>
      </c>
      <c r="BY15" s="3" t="s">
        <v>88</v>
      </c>
      <c r="BZ15" s="3" t="s">
        <v>88</v>
      </c>
      <c r="CA15" s="3" t="s">
        <v>86</v>
      </c>
      <c r="CB15" s="3" t="s">
        <v>86</v>
      </c>
      <c r="CC15" s="3" t="s">
        <v>86</v>
      </c>
      <c r="CD15" s="3" t="s">
        <v>93</v>
      </c>
    </row>
    <row r="16" spans="1:82">
      <c r="A16" s="3">
        <v>12</v>
      </c>
      <c r="B16" s="3">
        <v>12208</v>
      </c>
      <c r="C16" s="3" t="s">
        <v>84</v>
      </c>
      <c r="D16" s="3" t="s">
        <v>84</v>
      </c>
      <c r="E16" s="3" t="s">
        <v>86</v>
      </c>
      <c r="F16" s="3" t="s">
        <v>86</v>
      </c>
      <c r="G16" s="3" t="s">
        <v>86</v>
      </c>
      <c r="H16" s="3" t="s">
        <v>86</v>
      </c>
      <c r="I16" s="3" t="s">
        <v>86</v>
      </c>
      <c r="J16" s="3" t="s">
        <v>86</v>
      </c>
      <c r="K16" s="3" t="s">
        <v>86</v>
      </c>
      <c r="L16" s="3" t="s">
        <v>84</v>
      </c>
      <c r="M16" s="3" t="s">
        <v>85</v>
      </c>
      <c r="N16" s="3" t="s">
        <v>86</v>
      </c>
      <c r="O16" s="3" t="s">
        <v>86</v>
      </c>
      <c r="P16" s="3" t="s">
        <v>84</v>
      </c>
      <c r="Q16" s="3" t="s">
        <v>86</v>
      </c>
      <c r="R16" s="3" t="s">
        <v>86</v>
      </c>
      <c r="S16" s="3" t="s">
        <v>86</v>
      </c>
      <c r="T16" s="3" t="s">
        <v>86</v>
      </c>
      <c r="U16" s="3" t="s">
        <v>86</v>
      </c>
      <c r="V16" s="3" t="s">
        <v>85</v>
      </c>
      <c r="W16" s="3" t="s">
        <v>86</v>
      </c>
      <c r="X16" s="3" t="s">
        <v>86</v>
      </c>
      <c r="Y16" s="3" t="s">
        <v>86</v>
      </c>
      <c r="Z16" s="3" t="s">
        <v>84</v>
      </c>
      <c r="AA16" s="3" t="s">
        <v>86</v>
      </c>
      <c r="AB16" s="3" t="s">
        <v>86</v>
      </c>
      <c r="AC16" s="3" t="s">
        <v>86</v>
      </c>
      <c r="AD16" s="3" t="s">
        <v>86</v>
      </c>
      <c r="AE16" s="3" t="s">
        <v>86</v>
      </c>
      <c r="AF16" s="3" t="s">
        <v>86</v>
      </c>
      <c r="AG16" s="3" t="s">
        <v>84</v>
      </c>
      <c r="AH16" s="3" t="s">
        <v>86</v>
      </c>
      <c r="AI16" s="3" t="s">
        <v>86</v>
      </c>
      <c r="AJ16" s="3" t="s">
        <v>86</v>
      </c>
      <c r="AK16" s="3" t="s">
        <v>86</v>
      </c>
      <c r="AL16" s="3" t="s">
        <v>86</v>
      </c>
      <c r="AM16" s="3" t="s">
        <v>86</v>
      </c>
      <c r="AN16" s="3" t="s">
        <v>86</v>
      </c>
      <c r="AO16" s="3" t="s">
        <v>86</v>
      </c>
      <c r="AP16" s="3" t="s">
        <v>84</v>
      </c>
      <c r="AQ16" s="3" t="s">
        <v>88</v>
      </c>
      <c r="AR16" s="3" t="s">
        <v>86</v>
      </c>
      <c r="AS16" s="3" t="s">
        <v>86</v>
      </c>
      <c r="AT16" s="3" t="s">
        <v>86</v>
      </c>
      <c r="AU16" s="3" t="s">
        <v>86</v>
      </c>
      <c r="AV16" s="3" t="s">
        <v>86</v>
      </c>
      <c r="AW16" s="3" t="s">
        <v>88</v>
      </c>
      <c r="AX16" s="3" t="s">
        <v>84</v>
      </c>
      <c r="AY16" s="3" t="s">
        <v>88</v>
      </c>
      <c r="AZ16" s="3" t="s">
        <v>86</v>
      </c>
      <c r="BA16" s="3" t="s">
        <v>86</v>
      </c>
      <c r="BB16" s="3" t="s">
        <v>86</v>
      </c>
      <c r="BC16" s="3" t="s">
        <v>86</v>
      </c>
      <c r="BD16" s="3" t="s">
        <v>88</v>
      </c>
      <c r="BE16" s="3" t="s">
        <v>88</v>
      </c>
      <c r="BF16" s="3" t="s">
        <v>86</v>
      </c>
      <c r="BG16" s="3" t="s">
        <v>86</v>
      </c>
      <c r="BH16" s="3" t="s">
        <v>86</v>
      </c>
      <c r="BI16" s="3" t="s">
        <v>84</v>
      </c>
      <c r="BJ16" s="3" t="s">
        <v>86</v>
      </c>
      <c r="BK16" s="3" t="s">
        <v>86</v>
      </c>
      <c r="BL16" s="3" t="s">
        <v>86</v>
      </c>
      <c r="BM16" s="3" t="s">
        <v>86</v>
      </c>
      <c r="BN16" s="3" t="s">
        <v>86</v>
      </c>
      <c r="BO16" s="3" t="s">
        <v>88</v>
      </c>
      <c r="BP16" s="3" t="s">
        <v>86</v>
      </c>
      <c r="BQ16" s="3" t="s">
        <v>84</v>
      </c>
      <c r="BR16" s="3" t="s">
        <v>86</v>
      </c>
      <c r="BS16" s="3" t="s">
        <v>86</v>
      </c>
      <c r="BT16" s="3" t="s">
        <v>86</v>
      </c>
      <c r="BU16" s="3" t="s">
        <v>86</v>
      </c>
      <c r="BV16" s="3" t="s">
        <v>86</v>
      </c>
      <c r="BW16" s="3" t="s">
        <v>86</v>
      </c>
      <c r="BX16" s="3" t="s">
        <v>86</v>
      </c>
      <c r="BY16" s="3" t="s">
        <v>86</v>
      </c>
      <c r="BZ16" s="3" t="s">
        <v>86</v>
      </c>
      <c r="CA16" s="3" t="s">
        <v>86</v>
      </c>
      <c r="CB16" s="3" t="s">
        <v>86</v>
      </c>
      <c r="CC16" s="3" t="s">
        <v>86</v>
      </c>
      <c r="CD16" s="3" t="s">
        <v>84</v>
      </c>
    </row>
    <row r="17" spans="1:82">
      <c r="A17" s="3">
        <v>13</v>
      </c>
      <c r="B17" s="3">
        <v>12221</v>
      </c>
      <c r="C17" s="3" t="s">
        <v>84</v>
      </c>
      <c r="D17" s="3" t="s">
        <v>84</v>
      </c>
      <c r="E17" s="3" t="s">
        <v>85</v>
      </c>
      <c r="F17" s="3" t="s">
        <v>85</v>
      </c>
      <c r="G17" s="3" t="s">
        <v>85</v>
      </c>
      <c r="H17" s="3" t="s">
        <v>85</v>
      </c>
      <c r="I17" s="3" t="s">
        <v>85</v>
      </c>
      <c r="J17" s="3" t="s">
        <v>85</v>
      </c>
      <c r="K17" s="3" t="s">
        <v>85</v>
      </c>
      <c r="L17" s="3" t="s">
        <v>84</v>
      </c>
      <c r="M17" s="3" t="s">
        <v>85</v>
      </c>
      <c r="N17" s="3" t="s">
        <v>85</v>
      </c>
      <c r="O17" s="3" t="s">
        <v>85</v>
      </c>
      <c r="P17" s="3" t="s">
        <v>84</v>
      </c>
      <c r="Q17" s="3" t="s">
        <v>86</v>
      </c>
      <c r="R17" s="3" t="s">
        <v>86</v>
      </c>
      <c r="S17" s="3" t="s">
        <v>86</v>
      </c>
      <c r="T17" s="3" t="s">
        <v>86</v>
      </c>
      <c r="U17" s="3" t="s">
        <v>86</v>
      </c>
      <c r="V17" s="3" t="s">
        <v>85</v>
      </c>
      <c r="W17" s="3" t="s">
        <v>85</v>
      </c>
      <c r="X17" s="3" t="s">
        <v>85</v>
      </c>
      <c r="Y17" s="3" t="s">
        <v>85</v>
      </c>
      <c r="Z17" s="3" t="s">
        <v>84</v>
      </c>
      <c r="AA17" s="3" t="s">
        <v>85</v>
      </c>
      <c r="AB17" s="3" t="s">
        <v>85</v>
      </c>
      <c r="AC17" s="3" t="s">
        <v>85</v>
      </c>
      <c r="AD17" s="3" t="s">
        <v>85</v>
      </c>
      <c r="AE17" s="3" t="s">
        <v>85</v>
      </c>
      <c r="AF17" s="3" t="s">
        <v>85</v>
      </c>
      <c r="AG17" s="3" t="s">
        <v>84</v>
      </c>
      <c r="AH17" s="3" t="s">
        <v>86</v>
      </c>
      <c r="AI17" s="3" t="s">
        <v>85</v>
      </c>
      <c r="AJ17" s="3" t="s">
        <v>85</v>
      </c>
      <c r="AK17" s="3" t="s">
        <v>85</v>
      </c>
      <c r="AL17" s="3" t="s">
        <v>85</v>
      </c>
      <c r="AM17" s="3" t="s">
        <v>85</v>
      </c>
      <c r="AN17" s="3" t="s">
        <v>85</v>
      </c>
      <c r="AO17" s="3" t="s">
        <v>85</v>
      </c>
      <c r="AP17" s="3" t="s">
        <v>84</v>
      </c>
      <c r="AQ17" s="3" t="s">
        <v>85</v>
      </c>
      <c r="AR17" s="3" t="s">
        <v>85</v>
      </c>
      <c r="AS17" s="3" t="s">
        <v>85</v>
      </c>
      <c r="AT17" s="3" t="s">
        <v>85</v>
      </c>
      <c r="AU17" s="3" t="s">
        <v>85</v>
      </c>
      <c r="AV17" s="3" t="s">
        <v>85</v>
      </c>
      <c r="AW17" s="3" t="s">
        <v>85</v>
      </c>
      <c r="AX17" s="3" t="s">
        <v>84</v>
      </c>
      <c r="AY17" s="3" t="s">
        <v>86</v>
      </c>
      <c r="AZ17" s="3" t="s">
        <v>86</v>
      </c>
      <c r="BA17" s="3" t="s">
        <v>86</v>
      </c>
      <c r="BB17" s="3" t="s">
        <v>86</v>
      </c>
      <c r="BC17" s="3" t="s">
        <v>86</v>
      </c>
      <c r="BD17" s="3" t="s">
        <v>86</v>
      </c>
      <c r="BE17" s="3" t="s">
        <v>86</v>
      </c>
      <c r="BF17" s="3" t="s">
        <v>86</v>
      </c>
      <c r="BG17" s="3" t="s">
        <v>86</v>
      </c>
      <c r="BH17" s="3" t="s">
        <v>86</v>
      </c>
      <c r="BI17" s="3" t="s">
        <v>84</v>
      </c>
      <c r="BJ17" s="3" t="s">
        <v>86</v>
      </c>
      <c r="BK17" s="3" t="s">
        <v>86</v>
      </c>
      <c r="BL17" s="3" t="s">
        <v>86</v>
      </c>
      <c r="BM17" s="3" t="s">
        <v>86</v>
      </c>
      <c r="BN17" s="3" t="s">
        <v>86</v>
      </c>
      <c r="BO17" s="3" t="s">
        <v>86</v>
      </c>
      <c r="BP17" s="3" t="s">
        <v>86</v>
      </c>
      <c r="BQ17" s="3" t="s">
        <v>84</v>
      </c>
      <c r="BR17" s="3" t="s">
        <v>86</v>
      </c>
      <c r="BS17" s="3" t="s">
        <v>86</v>
      </c>
      <c r="BT17" s="3" t="s">
        <v>86</v>
      </c>
      <c r="BU17" s="3" t="s">
        <v>86</v>
      </c>
      <c r="BV17" s="3" t="s">
        <v>86</v>
      </c>
      <c r="BW17" s="3" t="s">
        <v>86</v>
      </c>
      <c r="BX17" s="3" t="s">
        <v>86</v>
      </c>
      <c r="BY17" s="3" t="s">
        <v>86</v>
      </c>
      <c r="BZ17" s="3" t="s">
        <v>86</v>
      </c>
      <c r="CA17" s="3" t="s">
        <v>86</v>
      </c>
      <c r="CB17" s="3" t="s">
        <v>86</v>
      </c>
      <c r="CC17" s="3" t="s">
        <v>86</v>
      </c>
      <c r="CD17" s="3" t="s">
        <v>84</v>
      </c>
    </row>
    <row r="18" spans="1:82">
      <c r="A18" s="3">
        <v>14</v>
      </c>
      <c r="B18" s="3">
        <v>12225</v>
      </c>
      <c r="C18" s="3" t="s">
        <v>84</v>
      </c>
      <c r="D18" s="3" t="s">
        <v>84</v>
      </c>
      <c r="E18" s="3" t="s">
        <v>85</v>
      </c>
      <c r="F18" s="3" t="s">
        <v>85</v>
      </c>
      <c r="G18" s="3" t="s">
        <v>85</v>
      </c>
      <c r="H18" s="3" t="s">
        <v>85</v>
      </c>
      <c r="I18" s="3" t="s">
        <v>85</v>
      </c>
      <c r="J18" s="3" t="s">
        <v>85</v>
      </c>
      <c r="K18" s="3" t="s">
        <v>85</v>
      </c>
      <c r="L18" s="3" t="s">
        <v>84</v>
      </c>
      <c r="M18" s="3" t="s">
        <v>85</v>
      </c>
      <c r="N18" s="3" t="s">
        <v>85</v>
      </c>
      <c r="O18" s="3" t="s">
        <v>85</v>
      </c>
      <c r="P18" s="3" t="s">
        <v>84</v>
      </c>
      <c r="Q18" s="3" t="s">
        <v>85</v>
      </c>
      <c r="R18" s="3" t="s">
        <v>85</v>
      </c>
      <c r="S18" s="3" t="s">
        <v>85</v>
      </c>
      <c r="T18" s="3" t="s">
        <v>85</v>
      </c>
      <c r="U18" s="3" t="s">
        <v>85</v>
      </c>
      <c r="V18" s="3" t="s">
        <v>85</v>
      </c>
      <c r="W18" s="3" t="s">
        <v>85</v>
      </c>
      <c r="X18" s="3" t="s">
        <v>85</v>
      </c>
      <c r="Y18" s="3" t="s">
        <v>86</v>
      </c>
      <c r="Z18" s="3" t="s">
        <v>84</v>
      </c>
      <c r="AA18" s="3" t="s">
        <v>85</v>
      </c>
      <c r="AB18" s="3" t="s">
        <v>85</v>
      </c>
      <c r="AC18" s="3" t="s">
        <v>85</v>
      </c>
      <c r="AD18" s="3" t="s">
        <v>86</v>
      </c>
      <c r="AE18" s="3" t="s">
        <v>86</v>
      </c>
      <c r="AF18" s="3" t="s">
        <v>85</v>
      </c>
      <c r="AG18" s="3" t="s">
        <v>84</v>
      </c>
      <c r="AH18" s="3" t="s">
        <v>85</v>
      </c>
      <c r="AI18" s="3" t="s">
        <v>86</v>
      </c>
      <c r="AJ18" s="3" t="s">
        <v>85</v>
      </c>
      <c r="AK18" s="3" t="s">
        <v>85</v>
      </c>
      <c r="AL18" s="3" t="s">
        <v>85</v>
      </c>
      <c r="AM18" s="3" t="s">
        <v>85</v>
      </c>
      <c r="AN18" s="3" t="s">
        <v>85</v>
      </c>
      <c r="AO18" s="3" t="s">
        <v>85</v>
      </c>
      <c r="AP18" s="3" t="s">
        <v>84</v>
      </c>
      <c r="AQ18" s="3" t="s">
        <v>88</v>
      </c>
      <c r="AR18" s="3" t="s">
        <v>86</v>
      </c>
      <c r="AS18" s="3" t="s">
        <v>85</v>
      </c>
      <c r="AT18" s="3" t="s">
        <v>86</v>
      </c>
      <c r="AU18" s="3" t="s">
        <v>86</v>
      </c>
      <c r="AV18" s="3" t="s">
        <v>86</v>
      </c>
      <c r="AW18" s="3" t="s">
        <v>86</v>
      </c>
      <c r="AX18" s="3" t="s">
        <v>84</v>
      </c>
      <c r="AY18" s="3" t="s">
        <v>86</v>
      </c>
      <c r="AZ18" s="3" t="s">
        <v>85</v>
      </c>
      <c r="BA18" s="3" t="s">
        <v>85</v>
      </c>
      <c r="BB18" s="3" t="s">
        <v>85</v>
      </c>
      <c r="BC18" s="3" t="s">
        <v>85</v>
      </c>
      <c r="BD18" s="3" t="s">
        <v>85</v>
      </c>
      <c r="BE18" s="3" t="s">
        <v>85</v>
      </c>
      <c r="BF18" s="3" t="s">
        <v>85</v>
      </c>
      <c r="BG18" s="3" t="s">
        <v>85</v>
      </c>
      <c r="BH18" s="3" t="s">
        <v>85</v>
      </c>
      <c r="BI18" s="3" t="s">
        <v>84</v>
      </c>
      <c r="BJ18" s="3" t="s">
        <v>86</v>
      </c>
      <c r="BK18" s="3" t="s">
        <v>86</v>
      </c>
      <c r="BL18" s="3" t="s">
        <v>86</v>
      </c>
      <c r="BM18" s="3" t="s">
        <v>86</v>
      </c>
      <c r="BN18" s="3" t="s">
        <v>86</v>
      </c>
      <c r="BO18" s="3" t="s">
        <v>86</v>
      </c>
      <c r="BP18" s="3" t="s">
        <v>86</v>
      </c>
      <c r="BQ18" s="3" t="s">
        <v>84</v>
      </c>
      <c r="BR18" s="3" t="s">
        <v>86</v>
      </c>
      <c r="BS18" s="3" t="s">
        <v>86</v>
      </c>
      <c r="BT18" s="3" t="s">
        <v>86</v>
      </c>
      <c r="BU18" s="3" t="s">
        <v>86</v>
      </c>
      <c r="BV18" s="3" t="s">
        <v>86</v>
      </c>
      <c r="BW18" s="3" t="s">
        <v>86</v>
      </c>
      <c r="BX18" s="3" t="s">
        <v>86</v>
      </c>
      <c r="BY18" s="3" t="s">
        <v>86</v>
      </c>
      <c r="BZ18" s="3" t="s">
        <v>86</v>
      </c>
      <c r="CA18" s="3" t="s">
        <v>86</v>
      </c>
      <c r="CB18" s="3" t="s">
        <v>86</v>
      </c>
      <c r="CC18" s="3" t="s">
        <v>86</v>
      </c>
      <c r="CD18" s="3" t="s">
        <v>84</v>
      </c>
    </row>
    <row r="19" spans="1:82">
      <c r="A19" s="3">
        <v>15</v>
      </c>
      <c r="B19" s="3">
        <v>12231</v>
      </c>
      <c r="C19" s="3" t="s">
        <v>84</v>
      </c>
      <c r="D19" s="3" t="s">
        <v>84</v>
      </c>
      <c r="E19" s="3" t="s">
        <v>86</v>
      </c>
      <c r="F19" s="3" t="s">
        <v>86</v>
      </c>
      <c r="G19" s="3" t="s">
        <v>86</v>
      </c>
      <c r="H19" s="3" t="s">
        <v>88</v>
      </c>
      <c r="I19" s="3" t="s">
        <v>88</v>
      </c>
      <c r="J19" s="3" t="s">
        <v>88</v>
      </c>
      <c r="K19" s="3" t="s">
        <v>86</v>
      </c>
      <c r="L19" s="3" t="s">
        <v>84</v>
      </c>
      <c r="M19" s="3" t="s">
        <v>86</v>
      </c>
      <c r="N19" s="3" t="s">
        <v>86</v>
      </c>
      <c r="O19" s="3" t="s">
        <v>86</v>
      </c>
      <c r="P19" s="3" t="s">
        <v>84</v>
      </c>
      <c r="Q19" s="3" t="s">
        <v>86</v>
      </c>
      <c r="R19" s="3" t="s">
        <v>86</v>
      </c>
      <c r="S19" s="3" t="s">
        <v>88</v>
      </c>
      <c r="T19" s="3" t="s">
        <v>86</v>
      </c>
      <c r="U19" s="3" t="s">
        <v>86</v>
      </c>
      <c r="V19" s="3" t="s">
        <v>86</v>
      </c>
      <c r="W19" s="3" t="s">
        <v>86</v>
      </c>
      <c r="X19" s="3" t="s">
        <v>86</v>
      </c>
      <c r="Y19" s="3" t="s">
        <v>86</v>
      </c>
      <c r="Z19" s="3" t="s">
        <v>84</v>
      </c>
      <c r="AA19" s="3" t="s">
        <v>86</v>
      </c>
      <c r="AB19" s="3" t="s">
        <v>86</v>
      </c>
      <c r="AC19" s="3" t="s">
        <v>86</v>
      </c>
      <c r="AD19" s="3" t="s">
        <v>86</v>
      </c>
      <c r="AE19" s="3" t="s">
        <v>88</v>
      </c>
      <c r="AF19" s="3" t="s">
        <v>88</v>
      </c>
      <c r="AG19" s="3" t="s">
        <v>84</v>
      </c>
      <c r="AH19" s="3" t="s">
        <v>88</v>
      </c>
      <c r="AI19" s="3" t="s">
        <v>86</v>
      </c>
      <c r="AJ19" s="3" t="s">
        <v>86</v>
      </c>
      <c r="AK19" s="3" t="s">
        <v>88</v>
      </c>
      <c r="AL19" s="3" t="s">
        <v>88</v>
      </c>
      <c r="AM19" s="3" t="s">
        <v>88</v>
      </c>
      <c r="AN19" s="3" t="s">
        <v>86</v>
      </c>
      <c r="AO19" s="3" t="s">
        <v>86</v>
      </c>
      <c r="AP19" s="3" t="s">
        <v>84</v>
      </c>
      <c r="AQ19" s="3" t="s">
        <v>94</v>
      </c>
      <c r="AR19" s="3" t="s">
        <v>88</v>
      </c>
      <c r="AS19" s="3" t="s">
        <v>88</v>
      </c>
      <c r="AT19" s="3" t="s">
        <v>88</v>
      </c>
      <c r="AU19" s="3" t="s">
        <v>88</v>
      </c>
      <c r="AV19" s="3" t="s">
        <v>88</v>
      </c>
      <c r="AW19" s="3" t="s">
        <v>88</v>
      </c>
      <c r="AX19" s="3" t="s">
        <v>84</v>
      </c>
      <c r="AY19" s="3" t="s">
        <v>94</v>
      </c>
      <c r="AZ19" s="3" t="s">
        <v>94</v>
      </c>
      <c r="BA19" s="3" t="s">
        <v>88</v>
      </c>
      <c r="BB19" s="3" t="s">
        <v>88</v>
      </c>
      <c r="BC19" s="3" t="s">
        <v>88</v>
      </c>
      <c r="BD19" s="3" t="s">
        <v>88</v>
      </c>
      <c r="BE19" s="3" t="s">
        <v>88</v>
      </c>
      <c r="BF19" s="3" t="s">
        <v>88</v>
      </c>
      <c r="BG19" s="3" t="s">
        <v>88</v>
      </c>
      <c r="BH19" s="3" t="s">
        <v>88</v>
      </c>
      <c r="BI19" s="3" t="s">
        <v>84</v>
      </c>
      <c r="BJ19" s="3" t="s">
        <v>88</v>
      </c>
      <c r="BK19" s="3" t="s">
        <v>88</v>
      </c>
      <c r="BL19" s="3" t="s">
        <v>88</v>
      </c>
      <c r="BM19" s="3" t="s">
        <v>88</v>
      </c>
      <c r="BN19" s="3" t="s">
        <v>86</v>
      </c>
      <c r="BO19" s="3" t="s">
        <v>86</v>
      </c>
      <c r="BP19" s="3" t="s">
        <v>86</v>
      </c>
      <c r="BQ19" s="3" t="s">
        <v>84</v>
      </c>
      <c r="BR19" s="3" t="s">
        <v>86</v>
      </c>
      <c r="BS19" s="3" t="s">
        <v>86</v>
      </c>
      <c r="BT19" s="3" t="s">
        <v>86</v>
      </c>
      <c r="BU19" s="3" t="s">
        <v>86</v>
      </c>
      <c r="BV19" s="3" t="s">
        <v>86</v>
      </c>
      <c r="BW19" s="3" t="s">
        <v>86</v>
      </c>
      <c r="BX19" s="3" t="s">
        <v>86</v>
      </c>
      <c r="BY19" s="3" t="s">
        <v>86</v>
      </c>
      <c r="BZ19" s="3" t="s">
        <v>86</v>
      </c>
      <c r="CA19" s="3" t="s">
        <v>86</v>
      </c>
      <c r="CB19" s="3" t="s">
        <v>86</v>
      </c>
      <c r="CC19" s="3" t="s">
        <v>86</v>
      </c>
      <c r="CD19" s="3" t="s">
        <v>84</v>
      </c>
    </row>
    <row r="20" spans="1:82">
      <c r="A20" s="3">
        <v>16</v>
      </c>
      <c r="B20" s="3">
        <v>12236</v>
      </c>
      <c r="C20" s="3" t="s">
        <v>84</v>
      </c>
      <c r="D20" s="3" t="s">
        <v>84</v>
      </c>
      <c r="E20" s="3" t="s">
        <v>86</v>
      </c>
      <c r="F20" s="3" t="s">
        <v>84</v>
      </c>
      <c r="G20" s="3" t="s">
        <v>84</v>
      </c>
      <c r="H20" s="3" t="s">
        <v>84</v>
      </c>
      <c r="I20" s="3" t="s">
        <v>84</v>
      </c>
      <c r="J20" s="3" t="s">
        <v>84</v>
      </c>
      <c r="K20" s="3" t="s">
        <v>84</v>
      </c>
      <c r="L20" s="3" t="s">
        <v>84</v>
      </c>
      <c r="M20" s="3" t="s">
        <v>84</v>
      </c>
      <c r="N20" s="3" t="s">
        <v>84</v>
      </c>
      <c r="O20" s="3" t="s">
        <v>84</v>
      </c>
      <c r="P20" s="3" t="s">
        <v>84</v>
      </c>
      <c r="Q20" s="3" t="s">
        <v>84</v>
      </c>
      <c r="R20" s="3" t="s">
        <v>84</v>
      </c>
      <c r="S20" s="3" t="s">
        <v>84</v>
      </c>
      <c r="T20" s="3" t="s">
        <v>84</v>
      </c>
      <c r="U20" s="3" t="s">
        <v>84</v>
      </c>
      <c r="V20" s="3" t="s">
        <v>84</v>
      </c>
      <c r="W20" s="3" t="s">
        <v>84</v>
      </c>
      <c r="X20" s="3" t="s">
        <v>84</v>
      </c>
      <c r="Y20" s="3" t="s">
        <v>84</v>
      </c>
      <c r="Z20" s="3" t="s">
        <v>84</v>
      </c>
      <c r="AA20" s="3" t="s">
        <v>84</v>
      </c>
      <c r="AB20" s="3" t="s">
        <v>84</v>
      </c>
      <c r="AC20" s="3" t="s">
        <v>84</v>
      </c>
      <c r="AD20" s="3" t="s">
        <v>84</v>
      </c>
      <c r="AE20" s="3" t="s">
        <v>84</v>
      </c>
      <c r="AF20" s="3" t="s">
        <v>84</v>
      </c>
      <c r="AG20" s="3" t="s">
        <v>84</v>
      </c>
      <c r="AH20" s="3" t="s">
        <v>84</v>
      </c>
      <c r="AI20" s="3" t="s">
        <v>84</v>
      </c>
      <c r="AJ20" s="3" t="s">
        <v>84</v>
      </c>
      <c r="AK20" s="3" t="s">
        <v>84</v>
      </c>
      <c r="AL20" s="3" t="s">
        <v>84</v>
      </c>
      <c r="AM20" s="3" t="s">
        <v>84</v>
      </c>
      <c r="AN20" s="3" t="s">
        <v>84</v>
      </c>
      <c r="AO20" s="3" t="s">
        <v>84</v>
      </c>
      <c r="AP20" s="3" t="s">
        <v>84</v>
      </c>
      <c r="AQ20" s="3" t="s">
        <v>84</v>
      </c>
      <c r="AR20" s="3" t="s">
        <v>84</v>
      </c>
      <c r="AS20" s="3" t="s">
        <v>84</v>
      </c>
      <c r="AT20" s="3" t="s">
        <v>84</v>
      </c>
      <c r="AU20" s="3" t="s">
        <v>84</v>
      </c>
      <c r="AV20" s="3" t="s">
        <v>84</v>
      </c>
      <c r="AW20" s="3" t="s">
        <v>84</v>
      </c>
      <c r="AX20" s="3" t="s">
        <v>84</v>
      </c>
      <c r="AY20" s="3" t="s">
        <v>84</v>
      </c>
      <c r="AZ20" s="3" t="s">
        <v>84</v>
      </c>
      <c r="BA20" s="3" t="s">
        <v>84</v>
      </c>
      <c r="BB20" s="3" t="s">
        <v>84</v>
      </c>
      <c r="BC20" s="3" t="s">
        <v>84</v>
      </c>
      <c r="BD20" s="3" t="s">
        <v>84</v>
      </c>
      <c r="BE20" s="3" t="s">
        <v>84</v>
      </c>
      <c r="BF20" s="3" t="s">
        <v>84</v>
      </c>
      <c r="BG20" s="3" t="s">
        <v>84</v>
      </c>
      <c r="BH20" s="3" t="s">
        <v>84</v>
      </c>
      <c r="BI20" s="3" t="s">
        <v>84</v>
      </c>
      <c r="BJ20" s="3" t="s">
        <v>84</v>
      </c>
      <c r="BK20" s="3" t="s">
        <v>84</v>
      </c>
      <c r="BL20" s="3" t="s">
        <v>84</v>
      </c>
      <c r="BM20" s="3" t="s">
        <v>84</v>
      </c>
      <c r="BN20" s="3" t="s">
        <v>84</v>
      </c>
      <c r="BO20" s="3" t="s">
        <v>84</v>
      </c>
      <c r="BP20" s="3" t="s">
        <v>84</v>
      </c>
      <c r="BQ20" s="3" t="s">
        <v>84</v>
      </c>
      <c r="BR20" s="3" t="s">
        <v>84</v>
      </c>
      <c r="BS20" s="3" t="s">
        <v>84</v>
      </c>
      <c r="BT20" s="3" t="s">
        <v>84</v>
      </c>
      <c r="BU20" s="3" t="s">
        <v>84</v>
      </c>
      <c r="BV20" s="3" t="s">
        <v>84</v>
      </c>
      <c r="BW20" s="3" t="s">
        <v>84</v>
      </c>
      <c r="BX20" s="3" t="s">
        <v>84</v>
      </c>
      <c r="BY20" s="3" t="s">
        <v>84</v>
      </c>
      <c r="BZ20" s="3" t="s">
        <v>84</v>
      </c>
      <c r="CA20" s="3" t="s">
        <v>84</v>
      </c>
      <c r="CB20" s="3" t="s">
        <v>84</v>
      </c>
      <c r="CC20" s="3" t="s">
        <v>84</v>
      </c>
      <c r="CD20" s="3" t="s">
        <v>84</v>
      </c>
    </row>
    <row r="21" spans="1:82">
      <c r="A21" s="3">
        <v>17</v>
      </c>
      <c r="B21" s="3">
        <v>12237</v>
      </c>
      <c r="C21" s="3" t="s">
        <v>84</v>
      </c>
      <c r="D21" s="3" t="s">
        <v>84</v>
      </c>
      <c r="E21" s="3" t="s">
        <v>88</v>
      </c>
      <c r="F21" s="3" t="s">
        <v>88</v>
      </c>
      <c r="G21" s="3" t="s">
        <v>86</v>
      </c>
      <c r="H21" s="3" t="s">
        <v>88</v>
      </c>
      <c r="I21" s="3" t="s">
        <v>88</v>
      </c>
      <c r="J21" s="3" t="s">
        <v>88</v>
      </c>
      <c r="K21" s="3" t="s">
        <v>86</v>
      </c>
      <c r="L21" s="3" t="s">
        <v>84</v>
      </c>
      <c r="M21" s="3" t="s">
        <v>88</v>
      </c>
      <c r="N21" s="3" t="s">
        <v>88</v>
      </c>
      <c r="O21" s="3" t="s">
        <v>88</v>
      </c>
      <c r="P21" s="3" t="s">
        <v>84</v>
      </c>
      <c r="Q21" s="3" t="s">
        <v>86</v>
      </c>
      <c r="R21" s="3" t="s">
        <v>88</v>
      </c>
      <c r="S21" s="3" t="s">
        <v>88</v>
      </c>
      <c r="T21" s="3" t="s">
        <v>88</v>
      </c>
      <c r="U21" s="3" t="s">
        <v>86</v>
      </c>
      <c r="V21" s="3" t="s">
        <v>86</v>
      </c>
      <c r="W21" s="3" t="s">
        <v>86</v>
      </c>
      <c r="X21" s="3" t="s">
        <v>88</v>
      </c>
      <c r="Y21" s="3" t="s">
        <v>88</v>
      </c>
      <c r="Z21" s="3" t="s">
        <v>84</v>
      </c>
      <c r="AA21" s="3" t="s">
        <v>86</v>
      </c>
      <c r="AB21" s="3" t="s">
        <v>86</v>
      </c>
      <c r="AC21" s="3" t="s">
        <v>86</v>
      </c>
      <c r="AD21" s="3" t="s">
        <v>88</v>
      </c>
      <c r="AE21" s="3" t="s">
        <v>88</v>
      </c>
      <c r="AF21" s="3" t="s">
        <v>88</v>
      </c>
      <c r="AG21" s="3" t="s">
        <v>84</v>
      </c>
      <c r="AH21" s="3" t="s">
        <v>88</v>
      </c>
      <c r="AI21" s="3" t="s">
        <v>86</v>
      </c>
      <c r="AJ21" s="3" t="s">
        <v>86</v>
      </c>
      <c r="AK21" s="3" t="s">
        <v>88</v>
      </c>
      <c r="AL21" s="3" t="s">
        <v>88</v>
      </c>
      <c r="AM21" s="3" t="s">
        <v>88</v>
      </c>
      <c r="AN21" s="3" t="s">
        <v>88</v>
      </c>
      <c r="AO21" s="3" t="s">
        <v>86</v>
      </c>
      <c r="AP21" s="3" t="s">
        <v>84</v>
      </c>
      <c r="AQ21" s="3" t="s">
        <v>94</v>
      </c>
      <c r="AR21" s="3" t="s">
        <v>88</v>
      </c>
      <c r="AS21" s="3" t="s">
        <v>88</v>
      </c>
      <c r="AT21" s="3" t="s">
        <v>88</v>
      </c>
      <c r="AU21" s="3" t="s">
        <v>88</v>
      </c>
      <c r="AV21" s="3" t="s">
        <v>88</v>
      </c>
      <c r="AW21" s="3" t="s">
        <v>88</v>
      </c>
      <c r="AX21" s="3" t="s">
        <v>84</v>
      </c>
      <c r="AY21" s="3" t="s">
        <v>94</v>
      </c>
      <c r="AZ21" s="3" t="s">
        <v>88</v>
      </c>
      <c r="BA21" s="3" t="s">
        <v>88</v>
      </c>
      <c r="BB21" s="3" t="s">
        <v>88</v>
      </c>
      <c r="BC21" s="3" t="s">
        <v>88</v>
      </c>
      <c r="BD21" s="3" t="s">
        <v>88</v>
      </c>
      <c r="BE21" s="3" t="s">
        <v>88</v>
      </c>
      <c r="BF21" s="3" t="s">
        <v>88</v>
      </c>
      <c r="BG21" s="3" t="s">
        <v>88</v>
      </c>
      <c r="BH21" s="3" t="s">
        <v>88</v>
      </c>
      <c r="BI21" s="3" t="s">
        <v>84</v>
      </c>
      <c r="BJ21" s="3" t="s">
        <v>86</v>
      </c>
      <c r="BK21" s="3" t="s">
        <v>88</v>
      </c>
      <c r="BL21" s="3" t="s">
        <v>88</v>
      </c>
      <c r="BM21" s="3" t="s">
        <v>88</v>
      </c>
      <c r="BN21" s="3" t="s">
        <v>86</v>
      </c>
      <c r="BO21" s="3" t="s">
        <v>86</v>
      </c>
      <c r="BP21" s="3" t="s">
        <v>86</v>
      </c>
      <c r="BQ21" s="3" t="s">
        <v>84</v>
      </c>
      <c r="BR21" s="3" t="s">
        <v>86</v>
      </c>
      <c r="BS21" s="3" t="s">
        <v>86</v>
      </c>
      <c r="BT21" s="3" t="s">
        <v>86</v>
      </c>
      <c r="BU21" s="3" t="s">
        <v>86</v>
      </c>
      <c r="BV21" s="3" t="s">
        <v>86</v>
      </c>
      <c r="BW21" s="3" t="s">
        <v>86</v>
      </c>
      <c r="BX21" s="3" t="s">
        <v>86</v>
      </c>
      <c r="BY21" s="3" t="s">
        <v>86</v>
      </c>
      <c r="BZ21" s="3" t="s">
        <v>86</v>
      </c>
      <c r="CA21" s="3" t="s">
        <v>86</v>
      </c>
      <c r="CB21" s="3" t="s">
        <v>86</v>
      </c>
      <c r="CC21" s="3" t="s">
        <v>86</v>
      </c>
      <c r="CD21" s="3" t="s">
        <v>84</v>
      </c>
    </row>
    <row r="22" spans="1:82">
      <c r="A22" s="3">
        <v>18</v>
      </c>
      <c r="B22" s="3">
        <v>12239</v>
      </c>
      <c r="C22" s="3" t="s">
        <v>84</v>
      </c>
      <c r="D22" s="3" t="s">
        <v>84</v>
      </c>
      <c r="E22" s="3" t="s">
        <v>85</v>
      </c>
      <c r="F22" s="3" t="s">
        <v>85</v>
      </c>
      <c r="G22" s="3" t="s">
        <v>85</v>
      </c>
      <c r="H22" s="3" t="s">
        <v>85</v>
      </c>
      <c r="I22" s="3" t="s">
        <v>85</v>
      </c>
      <c r="J22" s="3" t="s">
        <v>85</v>
      </c>
      <c r="K22" s="3" t="s">
        <v>85</v>
      </c>
      <c r="L22" s="3" t="s">
        <v>84</v>
      </c>
      <c r="M22" s="3" t="s">
        <v>85</v>
      </c>
      <c r="N22" s="3" t="s">
        <v>85</v>
      </c>
      <c r="O22" s="3" t="s">
        <v>85</v>
      </c>
      <c r="P22" s="3" t="s">
        <v>84</v>
      </c>
      <c r="Q22" s="3" t="s">
        <v>85</v>
      </c>
      <c r="R22" s="3" t="s">
        <v>85</v>
      </c>
      <c r="S22" s="3" t="s">
        <v>85</v>
      </c>
      <c r="T22" s="3" t="s">
        <v>85</v>
      </c>
      <c r="U22" s="3" t="s">
        <v>85</v>
      </c>
      <c r="V22" s="3" t="s">
        <v>85</v>
      </c>
      <c r="W22" s="3" t="s">
        <v>85</v>
      </c>
      <c r="X22" s="3" t="s">
        <v>85</v>
      </c>
      <c r="Y22" s="3" t="s">
        <v>85</v>
      </c>
      <c r="Z22" s="3" t="s">
        <v>84</v>
      </c>
      <c r="AA22" s="3" t="s">
        <v>85</v>
      </c>
      <c r="AB22" s="3" t="s">
        <v>85</v>
      </c>
      <c r="AC22" s="3" t="s">
        <v>85</v>
      </c>
      <c r="AD22" s="3" t="s">
        <v>85</v>
      </c>
      <c r="AE22" s="3" t="s">
        <v>85</v>
      </c>
      <c r="AF22" s="3" t="s">
        <v>85</v>
      </c>
      <c r="AG22" s="3" t="s">
        <v>84</v>
      </c>
      <c r="AH22" s="3" t="s">
        <v>85</v>
      </c>
      <c r="AI22" s="3" t="s">
        <v>85</v>
      </c>
      <c r="AJ22" s="3" t="s">
        <v>85</v>
      </c>
      <c r="AK22" s="3" t="s">
        <v>85</v>
      </c>
      <c r="AL22" s="3" t="s">
        <v>85</v>
      </c>
      <c r="AM22" s="3" t="s">
        <v>85</v>
      </c>
      <c r="AN22" s="3" t="s">
        <v>85</v>
      </c>
      <c r="AO22" s="3" t="s">
        <v>85</v>
      </c>
      <c r="AP22" s="3" t="s">
        <v>84</v>
      </c>
      <c r="AQ22" s="3" t="s">
        <v>85</v>
      </c>
      <c r="AR22" s="3" t="s">
        <v>85</v>
      </c>
      <c r="AS22" s="3" t="s">
        <v>85</v>
      </c>
      <c r="AT22" s="3" t="s">
        <v>85</v>
      </c>
      <c r="AU22" s="3" t="s">
        <v>85</v>
      </c>
      <c r="AV22" s="3" t="s">
        <v>85</v>
      </c>
      <c r="AW22" s="3" t="s">
        <v>85</v>
      </c>
      <c r="AX22" s="3" t="s">
        <v>84</v>
      </c>
      <c r="AY22" s="3" t="s">
        <v>85</v>
      </c>
      <c r="AZ22" s="3" t="s">
        <v>85</v>
      </c>
      <c r="BA22" s="3" t="s">
        <v>85</v>
      </c>
      <c r="BB22" s="3" t="s">
        <v>85</v>
      </c>
      <c r="BC22" s="3" t="s">
        <v>85</v>
      </c>
      <c r="BD22" s="3" t="s">
        <v>85</v>
      </c>
      <c r="BE22" s="3" t="s">
        <v>85</v>
      </c>
      <c r="BF22" s="3" t="s">
        <v>85</v>
      </c>
      <c r="BG22" s="3" t="s">
        <v>85</v>
      </c>
      <c r="BH22" s="3" t="s">
        <v>85</v>
      </c>
      <c r="BI22" s="3" t="s">
        <v>84</v>
      </c>
      <c r="BJ22" s="3" t="s">
        <v>85</v>
      </c>
      <c r="BK22" s="3" t="s">
        <v>85</v>
      </c>
      <c r="BL22" s="3" t="s">
        <v>85</v>
      </c>
      <c r="BM22" s="3" t="s">
        <v>85</v>
      </c>
      <c r="BN22" s="3" t="s">
        <v>85</v>
      </c>
      <c r="BO22" s="3" t="s">
        <v>85</v>
      </c>
      <c r="BP22" s="3" t="s">
        <v>85</v>
      </c>
      <c r="BQ22" s="3" t="s">
        <v>84</v>
      </c>
      <c r="BR22" s="3" t="s">
        <v>85</v>
      </c>
      <c r="BS22" s="3" t="s">
        <v>85</v>
      </c>
      <c r="BT22" s="3" t="s">
        <v>85</v>
      </c>
      <c r="BU22" s="3" t="s">
        <v>85</v>
      </c>
      <c r="BV22" s="3" t="s">
        <v>85</v>
      </c>
      <c r="BW22" s="3" t="s">
        <v>85</v>
      </c>
      <c r="BX22" s="3" t="s">
        <v>85</v>
      </c>
      <c r="BY22" s="3" t="s">
        <v>85</v>
      </c>
      <c r="BZ22" s="3" t="s">
        <v>85</v>
      </c>
      <c r="CA22" s="3" t="s">
        <v>85</v>
      </c>
      <c r="CB22" s="3" t="s">
        <v>85</v>
      </c>
      <c r="CC22" s="3" t="s">
        <v>85</v>
      </c>
      <c r="CD22" s="3" t="s">
        <v>87</v>
      </c>
    </row>
    <row r="23" spans="1:82">
      <c r="A23" s="3">
        <v>19</v>
      </c>
      <c r="B23" s="3">
        <v>12259</v>
      </c>
      <c r="C23" s="3" t="s">
        <v>84</v>
      </c>
      <c r="D23" s="3" t="s">
        <v>84</v>
      </c>
      <c r="E23" s="3" t="s">
        <v>84</v>
      </c>
      <c r="F23" s="3" t="s">
        <v>84</v>
      </c>
      <c r="G23" s="3" t="s">
        <v>84</v>
      </c>
      <c r="H23" s="3" t="s">
        <v>84</v>
      </c>
      <c r="I23" s="3" t="s">
        <v>84</v>
      </c>
      <c r="J23" s="3" t="s">
        <v>84</v>
      </c>
      <c r="K23" s="3" t="s">
        <v>84</v>
      </c>
      <c r="L23" s="3" t="s">
        <v>84</v>
      </c>
      <c r="M23" s="3" t="s">
        <v>84</v>
      </c>
      <c r="N23" s="3" t="s">
        <v>84</v>
      </c>
      <c r="O23" s="3" t="s">
        <v>84</v>
      </c>
      <c r="P23" s="3" t="s">
        <v>84</v>
      </c>
      <c r="Q23" s="3" t="s">
        <v>84</v>
      </c>
      <c r="R23" s="3" t="s">
        <v>84</v>
      </c>
      <c r="S23" s="3" t="s">
        <v>84</v>
      </c>
      <c r="T23" s="3" t="s">
        <v>84</v>
      </c>
      <c r="U23" s="3" t="s">
        <v>84</v>
      </c>
      <c r="V23" s="3" t="s">
        <v>84</v>
      </c>
      <c r="W23" s="3" t="s">
        <v>84</v>
      </c>
      <c r="X23" s="3" t="s">
        <v>84</v>
      </c>
      <c r="Y23" s="3" t="s">
        <v>84</v>
      </c>
      <c r="Z23" s="3" t="s">
        <v>84</v>
      </c>
      <c r="AA23" s="3" t="s">
        <v>84</v>
      </c>
      <c r="AB23" s="3" t="s">
        <v>84</v>
      </c>
      <c r="AC23" s="3" t="s">
        <v>84</v>
      </c>
      <c r="AD23" s="3" t="s">
        <v>84</v>
      </c>
      <c r="AE23" s="3" t="s">
        <v>84</v>
      </c>
      <c r="AF23" s="3" t="s">
        <v>84</v>
      </c>
      <c r="AG23" s="3" t="s">
        <v>84</v>
      </c>
      <c r="AH23" s="3" t="s">
        <v>84</v>
      </c>
      <c r="AI23" s="3" t="s">
        <v>84</v>
      </c>
      <c r="AJ23" s="3" t="s">
        <v>84</v>
      </c>
      <c r="AK23" s="3" t="s">
        <v>84</v>
      </c>
      <c r="AL23" s="3" t="s">
        <v>84</v>
      </c>
      <c r="AM23" s="3" t="s">
        <v>84</v>
      </c>
      <c r="AN23" s="3" t="s">
        <v>84</v>
      </c>
      <c r="AO23" s="3" t="s">
        <v>84</v>
      </c>
      <c r="AP23" s="3" t="s">
        <v>84</v>
      </c>
      <c r="AQ23" s="3" t="s">
        <v>84</v>
      </c>
      <c r="AR23" s="3" t="s">
        <v>84</v>
      </c>
      <c r="AS23" s="3" t="s">
        <v>84</v>
      </c>
      <c r="AT23" s="3" t="s">
        <v>84</v>
      </c>
      <c r="AU23" s="3" t="s">
        <v>84</v>
      </c>
      <c r="AV23" s="3" t="s">
        <v>84</v>
      </c>
      <c r="AW23" s="3" t="s">
        <v>84</v>
      </c>
      <c r="AX23" s="3" t="s">
        <v>84</v>
      </c>
      <c r="AY23" s="3" t="s">
        <v>84</v>
      </c>
      <c r="AZ23" s="3" t="s">
        <v>84</v>
      </c>
      <c r="BA23" s="3" t="s">
        <v>84</v>
      </c>
      <c r="BB23" s="3" t="s">
        <v>84</v>
      </c>
      <c r="BC23" s="3" t="s">
        <v>84</v>
      </c>
      <c r="BD23" s="3" t="s">
        <v>84</v>
      </c>
      <c r="BE23" s="3" t="s">
        <v>84</v>
      </c>
      <c r="BF23" s="3" t="s">
        <v>84</v>
      </c>
      <c r="BG23" s="3" t="s">
        <v>84</v>
      </c>
      <c r="BH23" s="3" t="s">
        <v>84</v>
      </c>
      <c r="BI23" s="3" t="s">
        <v>84</v>
      </c>
      <c r="BJ23" s="3" t="s">
        <v>84</v>
      </c>
      <c r="BK23" s="3" t="s">
        <v>84</v>
      </c>
      <c r="BL23" s="3" t="s">
        <v>84</v>
      </c>
      <c r="BM23" s="3" t="s">
        <v>84</v>
      </c>
      <c r="BN23" s="3" t="s">
        <v>84</v>
      </c>
      <c r="BO23" s="3" t="s">
        <v>84</v>
      </c>
      <c r="BP23" s="3" t="s">
        <v>84</v>
      </c>
      <c r="BQ23" s="3" t="s">
        <v>84</v>
      </c>
      <c r="BR23" s="3" t="s">
        <v>84</v>
      </c>
      <c r="BS23" s="3" t="s">
        <v>84</v>
      </c>
      <c r="BT23" s="3" t="s">
        <v>84</v>
      </c>
      <c r="BU23" s="3" t="s">
        <v>84</v>
      </c>
      <c r="BV23" s="3" t="s">
        <v>84</v>
      </c>
      <c r="BW23" s="3" t="s">
        <v>84</v>
      </c>
      <c r="BX23" s="3" t="s">
        <v>84</v>
      </c>
      <c r="BY23" s="3" t="s">
        <v>84</v>
      </c>
      <c r="BZ23" s="3" t="s">
        <v>84</v>
      </c>
      <c r="CA23" s="3" t="s">
        <v>84</v>
      </c>
      <c r="CB23" s="3" t="s">
        <v>84</v>
      </c>
      <c r="CC23" s="3" t="s">
        <v>84</v>
      </c>
      <c r="CD23" s="3" t="s">
        <v>84</v>
      </c>
    </row>
    <row r="24" spans="1:82">
      <c r="A24" s="7" t="s">
        <v>95</v>
      </c>
      <c r="B24" s="7" t="s">
        <v>95</v>
      </c>
      <c r="C24" s="7" t="s">
        <v>95</v>
      </c>
      <c r="D24" s="7" t="s">
        <v>95</v>
      </c>
      <c r="E24" s="7" t="s">
        <v>95</v>
      </c>
    </row>
    <row r="25" spans="1:82">
      <c r="A25" s="6" t="s">
        <v>96</v>
      </c>
      <c r="B25" s="6" t="s">
        <v>96</v>
      </c>
      <c r="C25" s="6" t="s">
        <v>96</v>
      </c>
      <c r="D25" s="6" t="s">
        <v>96</v>
      </c>
      <c r="E25" s="6" t="s">
        <v>96</v>
      </c>
    </row>
  </sheetData>
  <mergeCells count="4">
    <mergeCell ref="A1:CD1"/>
    <mergeCell ref="A2:CD2"/>
    <mergeCell ref="A24:E24"/>
    <mergeCell ref="A25:E25"/>
  </mergeCells>
  <pageMargins left="0.5" right="0.25" top="0.5" bottom="0.5" header="0.25" footer="0.25"/>
  <pageSetup paperSize="9" orientation="landscape"/>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9"/>
  <sheetViews>
    <sheetView workbookViewId="0">
      <selection activeCell="D32" sqref="D32"/>
    </sheetView>
  </sheetViews>
  <sheetFormatPr defaultRowHeight="15"/>
  <cols>
    <col min="1" max="1" width="115.140625" customWidth="1"/>
    <col min="2" max="2" width="15.7109375" customWidth="1"/>
    <col min="4" max="4" width="16.140625" customWidth="1"/>
    <col min="5" max="5" width="16.42578125" customWidth="1"/>
    <col min="6" max="6" width="24.140625" customWidth="1"/>
  </cols>
  <sheetData>
    <row r="2" spans="1:6">
      <c r="A2" s="4" t="s">
        <v>213</v>
      </c>
      <c r="B2" s="9" t="s">
        <v>162</v>
      </c>
      <c r="C2" s="9" t="s">
        <v>107</v>
      </c>
      <c r="D2" s="9" t="s">
        <v>106</v>
      </c>
      <c r="E2" s="9" t="s">
        <v>105</v>
      </c>
      <c r="F2" s="9" t="s">
        <v>163</v>
      </c>
    </row>
    <row r="3" spans="1:6">
      <c r="A3" s="8" t="s">
        <v>214</v>
      </c>
      <c r="B3" s="11">
        <v>0.33333333333333331</v>
      </c>
      <c r="C3" s="12">
        <v>0.6</v>
      </c>
      <c r="D3" s="11">
        <v>6.6666666666666666E-2</v>
      </c>
      <c r="E3" s="10">
        <v>0</v>
      </c>
      <c r="F3" s="10">
        <v>0</v>
      </c>
    </row>
    <row r="4" spans="1:6">
      <c r="A4" s="8" t="s">
        <v>215</v>
      </c>
      <c r="B4" s="11">
        <v>0.33333333333333331</v>
      </c>
      <c r="C4" s="11">
        <v>0.53333333333333333</v>
      </c>
      <c r="D4" s="11">
        <v>0.13333333333333333</v>
      </c>
      <c r="E4" s="10">
        <v>0</v>
      </c>
      <c r="F4" s="10">
        <v>0</v>
      </c>
    </row>
    <row r="5" spans="1:6">
      <c r="A5" s="8" t="s">
        <v>216</v>
      </c>
      <c r="B5" s="11">
        <v>0.33333333333333331</v>
      </c>
      <c r="C5" s="11">
        <v>0.53333333333333333</v>
      </c>
      <c r="D5" s="11">
        <v>0.13333333333333333</v>
      </c>
      <c r="E5" s="10">
        <v>0</v>
      </c>
      <c r="F5" s="10">
        <v>0</v>
      </c>
    </row>
    <row r="6" spans="1:6">
      <c r="A6" s="8" t="s">
        <v>217</v>
      </c>
      <c r="B6" s="11">
        <v>0.33333333333333331</v>
      </c>
      <c r="C6" s="11">
        <v>0.53333333333333333</v>
      </c>
      <c r="D6" s="11">
        <v>0.13333333333333333</v>
      </c>
      <c r="E6" s="10">
        <v>0</v>
      </c>
      <c r="F6" s="10">
        <v>0</v>
      </c>
    </row>
    <row r="7" spans="1:6">
      <c r="A7" s="8" t="s">
        <v>218</v>
      </c>
      <c r="B7" s="11">
        <v>0.33333333333333331</v>
      </c>
      <c r="C7" s="12">
        <v>0.6</v>
      </c>
      <c r="D7" s="11">
        <v>6.6666666666666666E-2</v>
      </c>
      <c r="E7" s="10">
        <v>0</v>
      </c>
      <c r="F7" s="10">
        <v>0</v>
      </c>
    </row>
    <row r="8" spans="1:6">
      <c r="A8" s="8" t="s">
        <v>219</v>
      </c>
      <c r="B8" s="12">
        <v>0.4</v>
      </c>
      <c r="C8" s="11">
        <v>0.46666666666666667</v>
      </c>
      <c r="D8" s="11">
        <v>0.13333333333333333</v>
      </c>
      <c r="E8" s="10">
        <v>0</v>
      </c>
      <c r="F8" s="10">
        <v>0</v>
      </c>
    </row>
    <row r="9" spans="1:6">
      <c r="A9" s="8" t="s">
        <v>220</v>
      </c>
      <c r="B9" s="12">
        <v>0.4</v>
      </c>
      <c r="C9" s="11">
        <v>0.53333333333333333</v>
      </c>
      <c r="D9" s="11">
        <v>6.6666666666666666E-2</v>
      </c>
      <c r="E9" s="10">
        <v>0</v>
      </c>
      <c r="F9" s="10">
        <v>0</v>
      </c>
    </row>
  </sheetData>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15"/>
  <sheetViews>
    <sheetView topLeftCell="A7" workbookViewId="0">
      <selection activeCell="J13" sqref="J13"/>
    </sheetView>
  </sheetViews>
  <sheetFormatPr defaultRowHeight="15"/>
  <cols>
    <col min="1" max="1" width="113.5703125" customWidth="1"/>
    <col min="2" max="2" width="16.42578125" customWidth="1"/>
    <col min="4" max="4" width="16.85546875" customWidth="1"/>
    <col min="5" max="5" width="14" customWidth="1"/>
    <col min="6" max="6" width="25.28515625" customWidth="1"/>
  </cols>
  <sheetData>
    <row r="2" spans="1:6">
      <c r="A2" s="4" t="s">
        <v>221</v>
      </c>
      <c r="B2" s="9" t="s">
        <v>162</v>
      </c>
      <c r="C2" s="9" t="s">
        <v>107</v>
      </c>
      <c r="D2" s="9" t="s">
        <v>106</v>
      </c>
      <c r="E2" s="9" t="s">
        <v>105</v>
      </c>
      <c r="F2" s="9" t="s">
        <v>163</v>
      </c>
    </row>
    <row r="3" spans="1:6">
      <c r="A3" s="8" t="s">
        <v>222</v>
      </c>
      <c r="B3" s="11">
        <v>0.33333333333333331</v>
      </c>
      <c r="C3" s="11">
        <v>0.66666666666666663</v>
      </c>
      <c r="D3" s="10">
        <v>0</v>
      </c>
      <c r="E3" s="10">
        <v>0</v>
      </c>
      <c r="F3" s="10">
        <v>0</v>
      </c>
    </row>
    <row r="4" spans="1:6">
      <c r="A4" s="8" t="s">
        <v>223</v>
      </c>
      <c r="B4" s="11">
        <v>0.33333333333333331</v>
      </c>
      <c r="C4" s="11">
        <v>0.66666666666666663</v>
      </c>
      <c r="D4" s="10">
        <v>0</v>
      </c>
      <c r="E4" s="10">
        <v>0</v>
      </c>
      <c r="F4" s="10">
        <v>0</v>
      </c>
    </row>
    <row r="5" spans="1:6">
      <c r="A5" s="8" t="s">
        <v>224</v>
      </c>
      <c r="B5" s="11">
        <v>0.26666666666666666</v>
      </c>
      <c r="C5" s="11">
        <v>0.66666666666666663</v>
      </c>
      <c r="D5" s="11">
        <v>6.6666666666666666E-2</v>
      </c>
      <c r="E5" s="10">
        <v>0</v>
      </c>
      <c r="F5" s="10">
        <v>0</v>
      </c>
    </row>
    <row r="6" spans="1:6">
      <c r="A6" s="8" t="s">
        <v>225</v>
      </c>
      <c r="B6" s="11">
        <v>0.33333333333333331</v>
      </c>
      <c r="C6" s="11">
        <v>0.66666666666666663</v>
      </c>
      <c r="D6" s="10">
        <v>0</v>
      </c>
      <c r="E6" s="10">
        <v>0</v>
      </c>
      <c r="F6" s="10">
        <v>0</v>
      </c>
    </row>
    <row r="7" spans="1:6">
      <c r="A7" s="8" t="s">
        <v>226</v>
      </c>
      <c r="B7" s="11">
        <v>0.33333333333333331</v>
      </c>
      <c r="C7" s="11">
        <v>0.66666666666666663</v>
      </c>
      <c r="D7" s="10">
        <v>0</v>
      </c>
      <c r="E7" s="10">
        <v>0</v>
      </c>
      <c r="F7" s="10">
        <v>0</v>
      </c>
    </row>
    <row r="8" spans="1:6">
      <c r="A8" s="8" t="s">
        <v>227</v>
      </c>
      <c r="B8" s="11">
        <v>0.33333333333333331</v>
      </c>
      <c r="C8" s="11">
        <v>0.6</v>
      </c>
      <c r="D8" s="11">
        <v>6.6666666666666666E-2</v>
      </c>
      <c r="E8" s="10">
        <v>0</v>
      </c>
      <c r="F8" s="10">
        <v>0</v>
      </c>
    </row>
    <row r="9" spans="1:6">
      <c r="A9" s="8" t="s">
        <v>228</v>
      </c>
      <c r="B9" s="11">
        <v>0.33333333333333331</v>
      </c>
      <c r="C9" s="11">
        <v>0.66666666666666663</v>
      </c>
      <c r="D9" s="10">
        <v>0</v>
      </c>
      <c r="E9" s="10">
        <v>0</v>
      </c>
      <c r="F9" s="10">
        <v>0</v>
      </c>
    </row>
    <row r="10" spans="1:6">
      <c r="A10" s="8" t="s">
        <v>229</v>
      </c>
      <c r="B10" s="11">
        <v>0.33333333333333331</v>
      </c>
      <c r="C10" s="11">
        <v>0.53333333333333333</v>
      </c>
      <c r="D10" s="11">
        <v>0.13333333333333333</v>
      </c>
      <c r="E10" s="10">
        <v>0</v>
      </c>
      <c r="F10" s="10">
        <v>0</v>
      </c>
    </row>
    <row r="11" spans="1:6">
      <c r="A11" s="8" t="s">
        <v>230</v>
      </c>
      <c r="B11" s="11">
        <v>0.33333333333333331</v>
      </c>
      <c r="C11" s="11">
        <v>0.53333333333333333</v>
      </c>
      <c r="D11" s="11">
        <v>0.13333333333333333</v>
      </c>
      <c r="E11" s="10">
        <v>0</v>
      </c>
      <c r="F11" s="10">
        <v>0</v>
      </c>
    </row>
    <row r="12" spans="1:6">
      <c r="A12" s="8" t="s">
        <v>231</v>
      </c>
      <c r="B12" s="11">
        <v>0.33333333333333331</v>
      </c>
      <c r="C12" s="12">
        <v>0.6</v>
      </c>
      <c r="D12" s="11">
        <v>6.6666666666666666E-2</v>
      </c>
      <c r="E12" s="10">
        <v>0</v>
      </c>
      <c r="F12" s="10">
        <v>0</v>
      </c>
    </row>
    <row r="13" spans="1:6">
      <c r="A13" s="8" t="s">
        <v>232</v>
      </c>
      <c r="B13" s="11">
        <v>0.33333333333333331</v>
      </c>
      <c r="C13" s="11">
        <v>0.66666666666666663</v>
      </c>
      <c r="D13" s="10">
        <v>0</v>
      </c>
      <c r="E13" s="10">
        <v>0</v>
      </c>
      <c r="F13" s="10">
        <v>0</v>
      </c>
    </row>
    <row r="14" spans="1:6">
      <c r="A14" s="8" t="s">
        <v>233</v>
      </c>
      <c r="B14" s="11">
        <v>0.33333333333333331</v>
      </c>
      <c r="C14" s="11">
        <v>0.66666666666666663</v>
      </c>
      <c r="D14" s="10">
        <v>0</v>
      </c>
      <c r="E14" s="10">
        <v>0</v>
      </c>
      <c r="F14" s="10">
        <v>0</v>
      </c>
    </row>
    <row r="15" spans="1:6">
      <c r="A15" s="8" t="s">
        <v>83</v>
      </c>
    </row>
  </sheetData>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workbookViewId="0"/>
  </sheetViews>
  <sheetFormatPr defaultRowHeight="15.75"/>
  <cols>
    <col min="1" max="1" width="9.140625" style="1" customWidth="1"/>
    <col min="2" max="16384" width="9.140625" style="1"/>
  </cols>
  <sheetData>
    <row r="1" spans="1:5">
      <c r="A1" s="1" t="s">
        <v>97</v>
      </c>
      <c r="B1" s="1" t="s">
        <v>98</v>
      </c>
      <c r="C1" s="1" t="s">
        <v>99</v>
      </c>
      <c r="D1" s="1" t="s">
        <v>100</v>
      </c>
      <c r="E1" s="1" t="s">
        <v>101</v>
      </c>
    </row>
    <row r="2" spans="1:5">
      <c r="A2" s="1" t="s">
        <v>102</v>
      </c>
      <c r="B2" s="1" t="s">
        <v>103</v>
      </c>
      <c r="C2" s="1" t="s">
        <v>102</v>
      </c>
      <c r="D2" s="1" t="s">
        <v>104</v>
      </c>
      <c r="E2" s="1" t="s">
        <v>102</v>
      </c>
    </row>
    <row r="3" spans="1:5">
      <c r="A3" s="1" t="s">
        <v>102</v>
      </c>
      <c r="B3" s="1" t="s">
        <v>103</v>
      </c>
      <c r="C3" s="1" t="s">
        <v>94</v>
      </c>
      <c r="D3" s="1" t="s">
        <v>105</v>
      </c>
      <c r="E3" s="1" t="s">
        <v>94</v>
      </c>
    </row>
    <row r="4" spans="1:5">
      <c r="A4" s="1" t="s">
        <v>102</v>
      </c>
      <c r="B4" s="1" t="s">
        <v>103</v>
      </c>
      <c r="C4" s="1" t="s">
        <v>88</v>
      </c>
      <c r="D4" s="1" t="s">
        <v>106</v>
      </c>
      <c r="E4" s="1" t="s">
        <v>88</v>
      </c>
    </row>
    <row r="5" spans="1:5">
      <c r="A5" s="1" t="s">
        <v>102</v>
      </c>
      <c r="B5" s="1" t="s">
        <v>103</v>
      </c>
      <c r="C5" s="1" t="s">
        <v>86</v>
      </c>
      <c r="D5" s="1" t="s">
        <v>107</v>
      </c>
      <c r="E5" s="1" t="s">
        <v>86</v>
      </c>
    </row>
    <row r="6" spans="1:5">
      <c r="A6" s="1" t="s">
        <v>102</v>
      </c>
      <c r="B6" s="1" t="s">
        <v>103</v>
      </c>
      <c r="C6" s="1" t="s">
        <v>85</v>
      </c>
      <c r="D6" s="1" t="s">
        <v>108</v>
      </c>
      <c r="E6" s="1" t="s">
        <v>85</v>
      </c>
    </row>
    <row r="7" spans="1:5">
      <c r="A7" s="1" t="s">
        <v>94</v>
      </c>
      <c r="B7" s="1" t="s">
        <v>109</v>
      </c>
      <c r="C7" s="1" t="s">
        <v>110</v>
      </c>
      <c r="D7" s="1" t="s">
        <v>111</v>
      </c>
      <c r="E7" s="1" t="s">
        <v>102</v>
      </c>
    </row>
    <row r="8" spans="1:5">
      <c r="A8" s="1" t="s">
        <v>94</v>
      </c>
      <c r="B8" s="1" t="s">
        <v>109</v>
      </c>
      <c r="C8" s="1" t="s">
        <v>112</v>
      </c>
      <c r="D8" s="1" t="s">
        <v>113</v>
      </c>
      <c r="E8" s="1" t="s">
        <v>94</v>
      </c>
    </row>
    <row r="9" spans="1:5">
      <c r="A9" s="1" t="s">
        <v>94</v>
      </c>
      <c r="B9" s="1" t="s">
        <v>109</v>
      </c>
      <c r="C9" s="1" t="s">
        <v>114</v>
      </c>
      <c r="D9" s="1" t="s">
        <v>115</v>
      </c>
      <c r="E9" s="1" t="s">
        <v>88</v>
      </c>
    </row>
    <row r="10" spans="1:5">
      <c r="A10" s="1" t="s">
        <v>94</v>
      </c>
      <c r="B10" s="1" t="s">
        <v>109</v>
      </c>
      <c r="C10" s="1" t="s">
        <v>116</v>
      </c>
      <c r="D10" s="1" t="s">
        <v>117</v>
      </c>
      <c r="E10" s="1" t="s">
        <v>86</v>
      </c>
    </row>
    <row r="11" spans="1:5">
      <c r="A11" s="1" t="s">
        <v>88</v>
      </c>
      <c r="B11" s="1" t="s">
        <v>118</v>
      </c>
      <c r="C11" s="1" t="s">
        <v>119</v>
      </c>
      <c r="D11" s="1" t="s">
        <v>120</v>
      </c>
      <c r="E11" s="1" t="s">
        <v>102</v>
      </c>
    </row>
    <row r="12" spans="1:5">
      <c r="A12" s="1" t="s">
        <v>88</v>
      </c>
      <c r="B12" s="1" t="s">
        <v>118</v>
      </c>
      <c r="C12" s="1" t="s">
        <v>121</v>
      </c>
      <c r="D12" s="1" t="s">
        <v>122</v>
      </c>
      <c r="E12" s="1" t="s">
        <v>94</v>
      </c>
    </row>
    <row r="13" spans="1:5">
      <c r="A13" s="1" t="s">
        <v>86</v>
      </c>
      <c r="B13" s="1" t="s">
        <v>123</v>
      </c>
      <c r="C13" s="1" t="s">
        <v>124</v>
      </c>
      <c r="D13" s="1" t="s">
        <v>125</v>
      </c>
      <c r="E13" s="1" t="s">
        <v>102</v>
      </c>
    </row>
    <row r="14" spans="1:5">
      <c r="A14" s="1" t="s">
        <v>86</v>
      </c>
      <c r="B14" s="1" t="s">
        <v>123</v>
      </c>
      <c r="C14" s="1" t="s">
        <v>126</v>
      </c>
      <c r="D14" s="1" t="s">
        <v>127</v>
      </c>
      <c r="E14" s="1" t="s">
        <v>94</v>
      </c>
    </row>
    <row r="15" spans="1:5">
      <c r="A15" s="1" t="s">
        <v>86</v>
      </c>
      <c r="B15" s="1" t="s">
        <v>123</v>
      </c>
      <c r="C15" s="1" t="s">
        <v>128</v>
      </c>
      <c r="D15" s="1" t="s">
        <v>129</v>
      </c>
      <c r="E15" s="1" t="s">
        <v>88</v>
      </c>
    </row>
    <row r="16" spans="1:5">
      <c r="A16" s="1" t="s">
        <v>85</v>
      </c>
      <c r="B16" s="1" t="s">
        <v>130</v>
      </c>
      <c r="C16" s="1" t="s">
        <v>131</v>
      </c>
      <c r="D16" s="1" t="s">
        <v>132</v>
      </c>
      <c r="E16" s="1" t="s">
        <v>102</v>
      </c>
    </row>
    <row r="17" spans="1:5">
      <c r="A17" s="1" t="s">
        <v>85</v>
      </c>
      <c r="B17" s="1" t="s">
        <v>130</v>
      </c>
      <c r="C17" s="1" t="s">
        <v>133</v>
      </c>
      <c r="D17" s="1" t="s">
        <v>134</v>
      </c>
      <c r="E17" s="1" t="s">
        <v>94</v>
      </c>
    </row>
    <row r="18" spans="1:5">
      <c r="A18" s="1" t="s">
        <v>85</v>
      </c>
      <c r="B18" s="1" t="s">
        <v>130</v>
      </c>
      <c r="C18" s="1" t="s">
        <v>135</v>
      </c>
      <c r="D18" s="1" t="s">
        <v>136</v>
      </c>
      <c r="E18" s="1" t="s">
        <v>88</v>
      </c>
    </row>
    <row r="19" spans="1:5">
      <c r="A19" s="1" t="s">
        <v>85</v>
      </c>
      <c r="B19" s="1" t="s">
        <v>130</v>
      </c>
      <c r="C19" s="1" t="s">
        <v>137</v>
      </c>
      <c r="D19" s="1" t="s">
        <v>138</v>
      </c>
      <c r="E19" s="1" t="s">
        <v>86</v>
      </c>
    </row>
    <row r="20" spans="1:5">
      <c r="A20" s="1" t="s">
        <v>85</v>
      </c>
      <c r="B20" s="1" t="s">
        <v>130</v>
      </c>
      <c r="C20" s="1" t="s">
        <v>139</v>
      </c>
      <c r="D20" s="1" t="s">
        <v>140</v>
      </c>
      <c r="E20" s="1" t="s">
        <v>85</v>
      </c>
    </row>
    <row r="21" spans="1:5">
      <c r="A21" s="1" t="s">
        <v>110</v>
      </c>
      <c r="B21" s="1" t="s">
        <v>141</v>
      </c>
      <c r="C21" s="1" t="s">
        <v>142</v>
      </c>
      <c r="D21" s="1" t="s">
        <v>143</v>
      </c>
      <c r="E21" s="1" t="s">
        <v>102</v>
      </c>
    </row>
    <row r="22" spans="1:5">
      <c r="A22" s="1" t="s">
        <v>110</v>
      </c>
      <c r="B22" s="1" t="s">
        <v>141</v>
      </c>
      <c r="C22" s="1" t="s">
        <v>144</v>
      </c>
      <c r="D22" s="1" t="s">
        <v>145</v>
      </c>
      <c r="E22" s="1" t="s">
        <v>94</v>
      </c>
    </row>
    <row r="23" spans="1:5">
      <c r="A23" s="1" t="s">
        <v>110</v>
      </c>
      <c r="B23" s="1" t="s">
        <v>141</v>
      </c>
      <c r="C23" s="1" t="s">
        <v>146</v>
      </c>
      <c r="D23" s="1" t="s">
        <v>147</v>
      </c>
      <c r="E23" s="1" t="s">
        <v>88</v>
      </c>
    </row>
    <row r="24" spans="1:5">
      <c r="A24" s="1" t="s">
        <v>110</v>
      </c>
      <c r="B24" s="1" t="s">
        <v>141</v>
      </c>
      <c r="C24" s="1" t="s">
        <v>148</v>
      </c>
      <c r="D24" s="1" t="s">
        <v>149</v>
      </c>
      <c r="E24" s="1" t="s">
        <v>86</v>
      </c>
    </row>
    <row r="25" spans="1:5">
      <c r="A25" s="1" t="s">
        <v>112</v>
      </c>
      <c r="B25" s="1" t="s">
        <v>150</v>
      </c>
      <c r="C25" s="1" t="s">
        <v>151</v>
      </c>
      <c r="D25" s="1" t="s">
        <v>152</v>
      </c>
      <c r="E25" s="1" t="s">
        <v>102</v>
      </c>
    </row>
    <row r="26" spans="1:5">
      <c r="A26" s="1" t="s">
        <v>112</v>
      </c>
      <c r="B26" s="1" t="s">
        <v>150</v>
      </c>
      <c r="C26" s="1" t="s">
        <v>153</v>
      </c>
      <c r="D26" s="1" t="s">
        <v>87</v>
      </c>
      <c r="E26" s="1" t="s">
        <v>94</v>
      </c>
    </row>
  </sheetData>
  <pageMargins left="0.5" right="0.25" top="0.5" bottom="0.5" header="0.25" footer="0.25"/>
  <pageSetup paperSize="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58"/>
  <sheetViews>
    <sheetView workbookViewId="0">
      <pane ySplit="2" topLeftCell="A324" activePane="bottomLeft" state="frozen"/>
      <selection pane="bottomLeft" activeCell="B353" sqref="B353:B357"/>
    </sheetView>
  </sheetViews>
  <sheetFormatPr defaultRowHeight="15"/>
  <cols>
    <col min="1" max="1" width="121.42578125" customWidth="1"/>
    <col min="2" max="2" width="9.140625" customWidth="1"/>
    <col min="3" max="3" width="10.5703125" customWidth="1"/>
    <col min="4" max="4" width="10.42578125" customWidth="1"/>
  </cols>
  <sheetData>
    <row r="1" spans="1:23">
      <c r="A1" t="s">
        <v>2</v>
      </c>
      <c r="E1">
        <v>1</v>
      </c>
      <c r="F1">
        <v>2</v>
      </c>
      <c r="G1">
        <v>3</v>
      </c>
      <c r="H1">
        <v>4</v>
      </c>
      <c r="I1">
        <v>5</v>
      </c>
      <c r="J1">
        <v>6</v>
      </c>
      <c r="K1">
        <v>7</v>
      </c>
      <c r="L1">
        <v>8</v>
      </c>
      <c r="M1">
        <v>9</v>
      </c>
      <c r="N1">
        <v>10</v>
      </c>
      <c r="O1">
        <v>11</v>
      </c>
      <c r="P1">
        <v>12</v>
      </c>
      <c r="Q1">
        <v>13</v>
      </c>
      <c r="R1">
        <v>14</v>
      </c>
      <c r="S1">
        <v>15</v>
      </c>
      <c r="T1">
        <v>16</v>
      </c>
      <c r="U1">
        <v>17</v>
      </c>
      <c r="V1">
        <v>18</v>
      </c>
      <c r="W1">
        <v>19</v>
      </c>
    </row>
    <row r="2" spans="1:23">
      <c r="A2" t="s">
        <v>3</v>
      </c>
      <c r="E2">
        <v>12054</v>
      </c>
      <c r="F2">
        <v>12078</v>
      </c>
      <c r="G2">
        <v>12080</v>
      </c>
      <c r="H2">
        <v>12139</v>
      </c>
      <c r="I2">
        <v>12143</v>
      </c>
      <c r="J2">
        <v>12145</v>
      </c>
      <c r="K2">
        <v>12191</v>
      </c>
      <c r="L2">
        <v>12192</v>
      </c>
      <c r="M2">
        <v>12193</v>
      </c>
      <c r="N2">
        <v>12202</v>
      </c>
      <c r="O2">
        <v>12204</v>
      </c>
      <c r="P2">
        <v>12208</v>
      </c>
      <c r="Q2">
        <v>12221</v>
      </c>
      <c r="R2">
        <v>12225</v>
      </c>
      <c r="S2">
        <v>12231</v>
      </c>
      <c r="T2">
        <v>12236</v>
      </c>
      <c r="U2">
        <v>12237</v>
      </c>
      <c r="V2">
        <v>12239</v>
      </c>
      <c r="W2">
        <v>12259</v>
      </c>
    </row>
    <row r="3" spans="1:23">
      <c r="A3" t="s">
        <v>4</v>
      </c>
      <c r="E3" t="s">
        <v>84</v>
      </c>
      <c r="F3" t="s">
        <v>84</v>
      </c>
      <c r="G3" t="s">
        <v>84</v>
      </c>
      <c r="H3" t="s">
        <v>84</v>
      </c>
      <c r="I3" t="s">
        <v>84</v>
      </c>
      <c r="J3" t="s">
        <v>84</v>
      </c>
      <c r="K3" t="s">
        <v>84</v>
      </c>
      <c r="L3" t="s">
        <v>84</v>
      </c>
      <c r="M3" t="s">
        <v>84</v>
      </c>
      <c r="N3" t="s">
        <v>84</v>
      </c>
      <c r="O3" t="s">
        <v>84</v>
      </c>
      <c r="P3" t="s">
        <v>84</v>
      </c>
      <c r="Q3" t="s">
        <v>84</v>
      </c>
      <c r="R3" t="s">
        <v>84</v>
      </c>
      <c r="S3" t="s">
        <v>84</v>
      </c>
      <c r="T3" t="s">
        <v>84</v>
      </c>
      <c r="U3" t="s">
        <v>84</v>
      </c>
      <c r="V3" t="s">
        <v>84</v>
      </c>
      <c r="W3" t="s">
        <v>84</v>
      </c>
    </row>
    <row r="4" spans="1:23">
      <c r="A4" s="4" t="s">
        <v>5</v>
      </c>
      <c r="B4" s="4"/>
      <c r="C4" s="4"/>
      <c r="D4" s="4"/>
      <c r="E4" t="s">
        <v>84</v>
      </c>
      <c r="F4" t="s">
        <v>84</v>
      </c>
      <c r="G4" t="s">
        <v>84</v>
      </c>
      <c r="H4" t="s">
        <v>84</v>
      </c>
      <c r="I4" t="s">
        <v>84</v>
      </c>
      <c r="J4" t="s">
        <v>84</v>
      </c>
      <c r="K4" t="s">
        <v>84</v>
      </c>
      <c r="L4" t="s">
        <v>84</v>
      </c>
      <c r="M4" t="s">
        <v>84</v>
      </c>
      <c r="N4" t="s">
        <v>84</v>
      </c>
      <c r="O4" t="s">
        <v>84</v>
      </c>
      <c r="P4" t="s">
        <v>84</v>
      </c>
      <c r="Q4" t="s">
        <v>84</v>
      </c>
      <c r="R4" t="s">
        <v>84</v>
      </c>
      <c r="S4" t="s">
        <v>84</v>
      </c>
      <c r="T4" t="s">
        <v>84</v>
      </c>
      <c r="U4" t="s">
        <v>84</v>
      </c>
      <c r="V4" t="s">
        <v>84</v>
      </c>
      <c r="W4" t="s">
        <v>84</v>
      </c>
    </row>
    <row r="5" spans="1:23">
      <c r="A5" t="s">
        <v>6</v>
      </c>
      <c r="B5" s="11">
        <f>D5/15</f>
        <v>0.46666666666666667</v>
      </c>
      <c r="C5" s="4">
        <f>SUM(D5:D9)</f>
        <v>15</v>
      </c>
      <c r="D5">
        <f>COUNTIF(E$5:W$5,"5")</f>
        <v>7</v>
      </c>
      <c r="E5" t="s">
        <v>84</v>
      </c>
      <c r="F5" t="s">
        <v>85</v>
      </c>
      <c r="G5" t="s">
        <v>85</v>
      </c>
      <c r="H5" t="s">
        <v>86</v>
      </c>
      <c r="I5" t="s">
        <v>85</v>
      </c>
      <c r="J5" t="s">
        <v>86</v>
      </c>
      <c r="K5" t="s">
        <v>86</v>
      </c>
      <c r="L5" t="s">
        <v>86</v>
      </c>
      <c r="M5" t="s">
        <v>85</v>
      </c>
      <c r="N5" t="s">
        <v>84</v>
      </c>
      <c r="O5" t="s">
        <v>86</v>
      </c>
      <c r="P5" t="s">
        <v>86</v>
      </c>
      <c r="Q5" t="s">
        <v>85</v>
      </c>
      <c r="R5" t="s">
        <v>85</v>
      </c>
      <c r="S5" t="s">
        <v>86</v>
      </c>
      <c r="U5" t="s">
        <v>88</v>
      </c>
      <c r="V5" t="s">
        <v>85</v>
      </c>
      <c r="W5" t="s">
        <v>84</v>
      </c>
    </row>
    <row r="6" spans="1:23">
      <c r="B6" s="11">
        <f t="shared" ref="B6:B69" si="0">D6/15</f>
        <v>0.46666666666666667</v>
      </c>
      <c r="D6">
        <f>COUNTIF(E$5:W$5,"4")</f>
        <v>7</v>
      </c>
    </row>
    <row r="7" spans="1:23">
      <c r="B7" s="11">
        <f t="shared" si="0"/>
        <v>6.6666666666666666E-2</v>
      </c>
      <c r="D7">
        <f>COUNTIF(E$5:W$5,"3")</f>
        <v>1</v>
      </c>
    </row>
    <row r="8" spans="1:23">
      <c r="B8" s="11">
        <f t="shared" si="0"/>
        <v>0</v>
      </c>
      <c r="D8">
        <f>COUNTIF(E$5:W$5,"2")</f>
        <v>0</v>
      </c>
    </row>
    <row r="9" spans="1:23">
      <c r="B9" s="11">
        <f t="shared" si="0"/>
        <v>0</v>
      </c>
      <c r="D9">
        <f>COUNTIF(E$5:W$5,"1")</f>
        <v>0</v>
      </c>
    </row>
    <row r="10" spans="1:23">
      <c r="A10" t="s">
        <v>7</v>
      </c>
      <c r="B10" s="11">
        <f t="shared" si="0"/>
        <v>0.46666666666666667</v>
      </c>
      <c r="C10" s="4">
        <f>SUM(D10:D14)</f>
        <v>15</v>
      </c>
      <c r="D10">
        <f>COUNTIF(E$10:W$10,"5")</f>
        <v>7</v>
      </c>
      <c r="E10" t="s">
        <v>84</v>
      </c>
      <c r="F10" t="s">
        <v>85</v>
      </c>
      <c r="G10" t="s">
        <v>85</v>
      </c>
      <c r="H10" t="s">
        <v>86</v>
      </c>
      <c r="I10" t="s">
        <v>85</v>
      </c>
      <c r="J10" t="s">
        <v>86</v>
      </c>
      <c r="K10" t="s">
        <v>86</v>
      </c>
      <c r="L10" t="s">
        <v>86</v>
      </c>
      <c r="M10" t="s">
        <v>85</v>
      </c>
      <c r="N10" t="s">
        <v>84</v>
      </c>
      <c r="O10" t="s">
        <v>86</v>
      </c>
      <c r="P10" t="s">
        <v>86</v>
      </c>
      <c r="Q10" t="s">
        <v>85</v>
      </c>
      <c r="R10" t="s">
        <v>85</v>
      </c>
      <c r="S10" t="s">
        <v>86</v>
      </c>
      <c r="T10" t="s">
        <v>84</v>
      </c>
      <c r="U10" t="s">
        <v>88</v>
      </c>
      <c r="V10" t="s">
        <v>85</v>
      </c>
      <c r="W10" t="s">
        <v>84</v>
      </c>
    </row>
    <row r="11" spans="1:23">
      <c r="B11" s="11">
        <f t="shared" si="0"/>
        <v>0.46666666666666667</v>
      </c>
      <c r="D11">
        <f>COUNTIF(E$10:W$10,"4")</f>
        <v>7</v>
      </c>
    </row>
    <row r="12" spans="1:23">
      <c r="B12" s="11">
        <f t="shared" si="0"/>
        <v>6.6666666666666666E-2</v>
      </c>
      <c r="D12">
        <f>COUNTIF(E$10:W$10,"3")</f>
        <v>1</v>
      </c>
    </row>
    <row r="13" spans="1:23">
      <c r="B13" s="11">
        <f t="shared" si="0"/>
        <v>0</v>
      </c>
      <c r="D13">
        <f>COUNTIF(E$10:W$10,"2")</f>
        <v>0</v>
      </c>
    </row>
    <row r="14" spans="1:23">
      <c r="B14" s="11">
        <f t="shared" si="0"/>
        <v>0</v>
      </c>
      <c r="D14">
        <f>COUNTIF(E$10:W$10,"1")</f>
        <v>0</v>
      </c>
    </row>
    <row r="15" spans="1:23">
      <c r="A15" t="s">
        <v>8</v>
      </c>
      <c r="B15" s="11">
        <f t="shared" si="0"/>
        <v>0.6</v>
      </c>
      <c r="C15" s="4">
        <f>SUM(D15:D19)</f>
        <v>15</v>
      </c>
      <c r="D15">
        <f>COUNTIF(E$15:W$15,"5")</f>
        <v>9</v>
      </c>
      <c r="E15" t="s">
        <v>84</v>
      </c>
      <c r="F15" t="s">
        <v>85</v>
      </c>
      <c r="G15" t="s">
        <v>85</v>
      </c>
      <c r="H15" t="s">
        <v>86</v>
      </c>
      <c r="I15" t="s">
        <v>85</v>
      </c>
      <c r="J15" t="s">
        <v>86</v>
      </c>
      <c r="K15" t="s">
        <v>85</v>
      </c>
      <c r="L15" t="s">
        <v>86</v>
      </c>
      <c r="M15" t="s">
        <v>85</v>
      </c>
      <c r="N15" t="s">
        <v>84</v>
      </c>
      <c r="O15" t="s">
        <v>85</v>
      </c>
      <c r="P15" t="s">
        <v>86</v>
      </c>
      <c r="Q15" t="s">
        <v>85</v>
      </c>
      <c r="R15" t="s">
        <v>85</v>
      </c>
      <c r="S15" t="s">
        <v>86</v>
      </c>
      <c r="T15" t="s">
        <v>84</v>
      </c>
      <c r="U15" t="s">
        <v>86</v>
      </c>
      <c r="V15" t="s">
        <v>85</v>
      </c>
      <c r="W15" t="s">
        <v>84</v>
      </c>
    </row>
    <row r="16" spans="1:23">
      <c r="B16" s="11">
        <f t="shared" si="0"/>
        <v>0.4</v>
      </c>
      <c r="D16">
        <f>COUNTIF(E$15:W$15,"4")</f>
        <v>6</v>
      </c>
    </row>
    <row r="17" spans="1:23">
      <c r="B17" s="11">
        <f t="shared" si="0"/>
        <v>0</v>
      </c>
      <c r="D17">
        <f>COUNTIF(E$15:W$15,"3")</f>
        <v>0</v>
      </c>
    </row>
    <row r="18" spans="1:23">
      <c r="B18" s="11">
        <f t="shared" si="0"/>
        <v>0</v>
      </c>
      <c r="D18">
        <f>COUNTIF(E$15:W$15,"2")</f>
        <v>0</v>
      </c>
    </row>
    <row r="19" spans="1:23">
      <c r="B19" s="11">
        <f t="shared" si="0"/>
        <v>0</v>
      </c>
      <c r="D19">
        <f>COUNTIF(E$15:W$15,"1")</f>
        <v>0</v>
      </c>
    </row>
    <row r="20" spans="1:23">
      <c r="A20" t="s">
        <v>9</v>
      </c>
      <c r="B20" s="11">
        <f t="shared" si="0"/>
        <v>0.46666666666666667</v>
      </c>
      <c r="C20" s="4">
        <f>SUM(D20:D24)</f>
        <v>15</v>
      </c>
      <c r="D20">
        <f>COUNTIF(E$20:W$20,"5")</f>
        <v>7</v>
      </c>
      <c r="E20" t="s">
        <v>84</v>
      </c>
      <c r="F20" t="s">
        <v>85</v>
      </c>
      <c r="G20" t="s">
        <v>85</v>
      </c>
      <c r="H20" t="s">
        <v>86</v>
      </c>
      <c r="I20" t="s">
        <v>85</v>
      </c>
      <c r="J20" t="s">
        <v>86</v>
      </c>
      <c r="K20" t="s">
        <v>86</v>
      </c>
      <c r="L20" t="s">
        <v>86</v>
      </c>
      <c r="M20" t="s">
        <v>85</v>
      </c>
      <c r="N20" t="s">
        <v>84</v>
      </c>
      <c r="O20" t="s">
        <v>86</v>
      </c>
      <c r="P20" t="s">
        <v>86</v>
      </c>
      <c r="Q20" t="s">
        <v>85</v>
      </c>
      <c r="R20" t="s">
        <v>85</v>
      </c>
      <c r="S20" t="s">
        <v>88</v>
      </c>
      <c r="T20" t="s">
        <v>84</v>
      </c>
      <c r="U20" t="s">
        <v>88</v>
      </c>
      <c r="V20" t="s">
        <v>85</v>
      </c>
      <c r="W20" t="s">
        <v>84</v>
      </c>
    </row>
    <row r="21" spans="1:23">
      <c r="B21" s="11">
        <f t="shared" si="0"/>
        <v>0.4</v>
      </c>
      <c r="D21">
        <f>COUNTIF(E$20:W$20,"4")</f>
        <v>6</v>
      </c>
    </row>
    <row r="22" spans="1:23">
      <c r="B22" s="11">
        <f t="shared" si="0"/>
        <v>0.13333333333333333</v>
      </c>
      <c r="D22">
        <f>COUNTIF(E$20:W$20,"3")</f>
        <v>2</v>
      </c>
    </row>
    <row r="23" spans="1:23">
      <c r="B23" s="11">
        <f t="shared" si="0"/>
        <v>0</v>
      </c>
      <c r="D23">
        <f>COUNTIF(E$20:W$20,"2")</f>
        <v>0</v>
      </c>
    </row>
    <row r="24" spans="1:23">
      <c r="B24" s="11">
        <f t="shared" si="0"/>
        <v>0</v>
      </c>
      <c r="D24">
        <f>COUNTIF(E$20:W$20,"1")</f>
        <v>0</v>
      </c>
    </row>
    <row r="25" spans="1:23">
      <c r="A25" t="s">
        <v>10</v>
      </c>
      <c r="B25" s="11">
        <f t="shared" si="0"/>
        <v>0.46666666666666667</v>
      </c>
      <c r="C25" s="4">
        <f>SUM(D25:D29)</f>
        <v>15</v>
      </c>
      <c r="D25">
        <f>COUNTIF(E$25:W$25,"5")</f>
        <v>7</v>
      </c>
      <c r="E25" t="s">
        <v>84</v>
      </c>
      <c r="F25" t="s">
        <v>85</v>
      </c>
      <c r="G25" t="s">
        <v>85</v>
      </c>
      <c r="H25" t="s">
        <v>86</v>
      </c>
      <c r="I25" t="s">
        <v>85</v>
      </c>
      <c r="J25" t="s">
        <v>86</v>
      </c>
      <c r="K25" t="s">
        <v>86</v>
      </c>
      <c r="L25" t="s">
        <v>86</v>
      </c>
      <c r="M25" t="s">
        <v>85</v>
      </c>
      <c r="N25" t="s">
        <v>84</v>
      </c>
      <c r="O25" t="s">
        <v>86</v>
      </c>
      <c r="P25" t="s">
        <v>86</v>
      </c>
      <c r="Q25" t="s">
        <v>85</v>
      </c>
      <c r="R25" t="s">
        <v>85</v>
      </c>
      <c r="S25" t="s">
        <v>88</v>
      </c>
      <c r="T25" t="s">
        <v>84</v>
      </c>
      <c r="U25" t="s">
        <v>88</v>
      </c>
      <c r="V25" t="s">
        <v>85</v>
      </c>
      <c r="W25" t="s">
        <v>84</v>
      </c>
    </row>
    <row r="26" spans="1:23">
      <c r="B26" s="11">
        <f t="shared" si="0"/>
        <v>0.4</v>
      </c>
      <c r="D26">
        <f>COUNTIF(E$25:W$25,"4")</f>
        <v>6</v>
      </c>
    </row>
    <row r="27" spans="1:23">
      <c r="B27" s="11">
        <f t="shared" si="0"/>
        <v>0.13333333333333333</v>
      </c>
      <c r="D27">
        <f>COUNTIF(E$25:W$25,"3")</f>
        <v>2</v>
      </c>
    </row>
    <row r="28" spans="1:23">
      <c r="B28" s="11">
        <f t="shared" si="0"/>
        <v>0</v>
      </c>
      <c r="D28">
        <f>COUNTIF(E$25:W$25,"2")</f>
        <v>0</v>
      </c>
    </row>
    <row r="29" spans="1:23">
      <c r="B29" s="11">
        <f t="shared" si="0"/>
        <v>0</v>
      </c>
      <c r="D29">
        <f>COUNTIF(E$25:W$25,"1")</f>
        <v>0</v>
      </c>
    </row>
    <row r="30" spans="1:23">
      <c r="A30" t="s">
        <v>11</v>
      </c>
      <c r="B30" s="11">
        <f t="shared" si="0"/>
        <v>0.46666666666666667</v>
      </c>
      <c r="C30" s="4">
        <f>SUM(D30:D34)</f>
        <v>15</v>
      </c>
      <c r="D30">
        <f>COUNTIF(E$30:W$30,"5")</f>
        <v>7</v>
      </c>
      <c r="E30" t="s">
        <v>84</v>
      </c>
      <c r="F30" t="s">
        <v>85</v>
      </c>
      <c r="G30" t="s">
        <v>85</v>
      </c>
      <c r="H30" t="s">
        <v>86</v>
      </c>
      <c r="I30" t="s">
        <v>85</v>
      </c>
      <c r="J30" t="s">
        <v>86</v>
      </c>
      <c r="K30" t="s">
        <v>86</v>
      </c>
      <c r="L30" t="s">
        <v>86</v>
      </c>
      <c r="M30" t="s">
        <v>85</v>
      </c>
      <c r="N30" t="s">
        <v>84</v>
      </c>
      <c r="O30" t="s">
        <v>88</v>
      </c>
      <c r="P30" t="s">
        <v>86</v>
      </c>
      <c r="Q30" t="s">
        <v>85</v>
      </c>
      <c r="R30" t="s">
        <v>85</v>
      </c>
      <c r="S30" t="s">
        <v>88</v>
      </c>
      <c r="T30" t="s">
        <v>84</v>
      </c>
      <c r="U30" t="s">
        <v>88</v>
      </c>
      <c r="V30" t="s">
        <v>85</v>
      </c>
      <c r="W30" t="s">
        <v>84</v>
      </c>
    </row>
    <row r="31" spans="1:23">
      <c r="B31" s="11">
        <f t="shared" si="0"/>
        <v>0.33333333333333331</v>
      </c>
      <c r="D31">
        <f>COUNTIF(E$30:W$30,"4")</f>
        <v>5</v>
      </c>
    </row>
    <row r="32" spans="1:23">
      <c r="B32" s="11">
        <f t="shared" si="0"/>
        <v>0.2</v>
      </c>
      <c r="D32">
        <f>COUNTIF(E$30:W$30,"3")</f>
        <v>3</v>
      </c>
    </row>
    <row r="33" spans="1:23">
      <c r="B33" s="11">
        <f t="shared" si="0"/>
        <v>0</v>
      </c>
      <c r="D33">
        <f>COUNTIF(E$30:W$30,"2")</f>
        <v>0</v>
      </c>
    </row>
    <row r="34" spans="1:23">
      <c r="B34" s="11">
        <f t="shared" si="0"/>
        <v>0</v>
      </c>
      <c r="D34">
        <f>COUNTIF(E$30:W$30,"1")</f>
        <v>0</v>
      </c>
    </row>
    <row r="35" spans="1:23">
      <c r="A35" t="s">
        <v>12</v>
      </c>
      <c r="B35" s="11">
        <f t="shared" si="0"/>
        <v>0.53333333333333333</v>
      </c>
      <c r="C35" s="4">
        <f>SUM(D35:D39)</f>
        <v>15</v>
      </c>
      <c r="D35">
        <f>COUNTIF(E$35:W$35,"5")</f>
        <v>8</v>
      </c>
      <c r="E35" t="s">
        <v>84</v>
      </c>
      <c r="F35" t="s">
        <v>85</v>
      </c>
      <c r="G35" t="s">
        <v>85</v>
      </c>
      <c r="H35" t="s">
        <v>86</v>
      </c>
      <c r="I35" t="s">
        <v>85</v>
      </c>
      <c r="J35" t="s">
        <v>86</v>
      </c>
      <c r="K35" t="s">
        <v>86</v>
      </c>
      <c r="L35" t="s">
        <v>86</v>
      </c>
      <c r="M35" t="s">
        <v>85</v>
      </c>
      <c r="N35" t="s">
        <v>84</v>
      </c>
      <c r="O35" t="s">
        <v>85</v>
      </c>
      <c r="P35" t="s">
        <v>86</v>
      </c>
      <c r="Q35" t="s">
        <v>85</v>
      </c>
      <c r="R35" t="s">
        <v>85</v>
      </c>
      <c r="S35" t="s">
        <v>86</v>
      </c>
      <c r="T35" t="s">
        <v>84</v>
      </c>
      <c r="U35" t="s">
        <v>86</v>
      </c>
      <c r="V35" t="s">
        <v>85</v>
      </c>
      <c r="W35" t="s">
        <v>84</v>
      </c>
    </row>
    <row r="36" spans="1:23">
      <c r="B36" s="11">
        <f t="shared" si="0"/>
        <v>0.46666666666666667</v>
      </c>
      <c r="D36">
        <f>COUNTIF(E$35:W$35,"4")</f>
        <v>7</v>
      </c>
    </row>
    <row r="37" spans="1:23">
      <c r="B37" s="11">
        <f t="shared" si="0"/>
        <v>0</v>
      </c>
      <c r="D37">
        <f>COUNTIF(E$35:W$35,"3")</f>
        <v>0</v>
      </c>
    </row>
    <row r="38" spans="1:23">
      <c r="B38" s="11">
        <f t="shared" si="0"/>
        <v>0</v>
      </c>
      <c r="D38">
        <f>COUNTIF(E$35:W$35,"2")</f>
        <v>0</v>
      </c>
    </row>
    <row r="39" spans="1:23">
      <c r="B39" s="11">
        <f t="shared" si="0"/>
        <v>0</v>
      </c>
      <c r="D39">
        <f>COUNTIF(E$35:W$35,"1")</f>
        <v>0</v>
      </c>
    </row>
    <row r="40" spans="1:23">
      <c r="A40" s="4" t="s">
        <v>13</v>
      </c>
      <c r="B40" s="11"/>
      <c r="C40" s="4"/>
      <c r="E40" t="s">
        <v>84</v>
      </c>
      <c r="F40" t="s">
        <v>84</v>
      </c>
      <c r="G40" t="s">
        <v>84</v>
      </c>
      <c r="H40" t="s">
        <v>84</v>
      </c>
      <c r="I40" t="s">
        <v>84</v>
      </c>
      <c r="J40" t="s">
        <v>84</v>
      </c>
      <c r="K40" t="s">
        <v>84</v>
      </c>
      <c r="L40" t="s">
        <v>84</v>
      </c>
      <c r="M40" t="s">
        <v>84</v>
      </c>
      <c r="N40" t="s">
        <v>84</v>
      </c>
      <c r="O40" t="s">
        <v>84</v>
      </c>
      <c r="P40" t="s">
        <v>84</v>
      </c>
      <c r="Q40" t="s">
        <v>84</v>
      </c>
      <c r="R40" t="s">
        <v>84</v>
      </c>
      <c r="S40" t="s">
        <v>84</v>
      </c>
      <c r="T40" t="s">
        <v>84</v>
      </c>
      <c r="U40" t="s">
        <v>84</v>
      </c>
      <c r="V40" t="s">
        <v>84</v>
      </c>
      <c r="W40" t="s">
        <v>84</v>
      </c>
    </row>
    <row r="41" spans="1:23">
      <c r="A41" t="s">
        <v>14</v>
      </c>
      <c r="B41" s="11">
        <f t="shared" si="0"/>
        <v>0.6</v>
      </c>
      <c r="C41" s="4">
        <f>SUM(D41:D45)</f>
        <v>15</v>
      </c>
      <c r="D41">
        <f>COUNTIF(E$41:W$41,"5")</f>
        <v>9</v>
      </c>
      <c r="E41" t="s">
        <v>84</v>
      </c>
      <c r="F41" t="s">
        <v>85</v>
      </c>
      <c r="G41" t="s">
        <v>85</v>
      </c>
      <c r="H41" t="s">
        <v>85</v>
      </c>
      <c r="I41" t="s">
        <v>85</v>
      </c>
      <c r="J41" t="s">
        <v>86</v>
      </c>
      <c r="K41" t="s">
        <v>86</v>
      </c>
      <c r="L41" t="s">
        <v>86</v>
      </c>
      <c r="M41" t="s">
        <v>85</v>
      </c>
      <c r="N41" t="s">
        <v>84</v>
      </c>
      <c r="O41" t="s">
        <v>86</v>
      </c>
      <c r="P41" t="s">
        <v>85</v>
      </c>
      <c r="Q41" t="s">
        <v>85</v>
      </c>
      <c r="R41" t="s">
        <v>85</v>
      </c>
      <c r="S41" t="s">
        <v>86</v>
      </c>
      <c r="T41" t="s">
        <v>84</v>
      </c>
      <c r="U41" t="s">
        <v>88</v>
      </c>
      <c r="V41" t="s">
        <v>85</v>
      </c>
      <c r="W41" t="s">
        <v>84</v>
      </c>
    </row>
    <row r="42" spans="1:23">
      <c r="B42" s="11">
        <f t="shared" si="0"/>
        <v>0.33333333333333331</v>
      </c>
      <c r="D42">
        <f>COUNTIF(E$41:W$41,"4")</f>
        <v>5</v>
      </c>
    </row>
    <row r="43" spans="1:23">
      <c r="B43" s="11">
        <f t="shared" si="0"/>
        <v>6.6666666666666666E-2</v>
      </c>
      <c r="D43">
        <f>COUNTIF(E$41:W$41,"3")</f>
        <v>1</v>
      </c>
    </row>
    <row r="44" spans="1:23">
      <c r="B44" s="11">
        <f t="shared" si="0"/>
        <v>0</v>
      </c>
      <c r="D44">
        <f>COUNTIF(E$41:W$41,"2")</f>
        <v>0</v>
      </c>
    </row>
    <row r="45" spans="1:23">
      <c r="B45" s="11">
        <f t="shared" si="0"/>
        <v>0</v>
      </c>
      <c r="D45">
        <f>COUNTIF(E$41:W$41,"1")</f>
        <v>0</v>
      </c>
    </row>
    <row r="46" spans="1:23">
      <c r="A46" t="s">
        <v>15</v>
      </c>
      <c r="B46" s="11">
        <f t="shared" si="0"/>
        <v>0.53333333333333333</v>
      </c>
      <c r="C46" s="4">
        <f>SUM(D46:D50)</f>
        <v>15</v>
      </c>
      <c r="D46">
        <f>COUNTIF(E$46:W$46,"5")</f>
        <v>8</v>
      </c>
      <c r="E46" t="s">
        <v>84</v>
      </c>
      <c r="F46" t="s">
        <v>85</v>
      </c>
      <c r="G46" t="s">
        <v>85</v>
      </c>
      <c r="H46" t="s">
        <v>85</v>
      </c>
      <c r="I46" t="s">
        <v>85</v>
      </c>
      <c r="J46" t="s">
        <v>86</v>
      </c>
      <c r="K46" t="s">
        <v>86</v>
      </c>
      <c r="L46" t="s">
        <v>86</v>
      </c>
      <c r="M46" t="s">
        <v>85</v>
      </c>
      <c r="N46" t="s">
        <v>84</v>
      </c>
      <c r="O46" t="s">
        <v>86</v>
      </c>
      <c r="P46" t="s">
        <v>86</v>
      </c>
      <c r="Q46" t="s">
        <v>85</v>
      </c>
      <c r="R46" t="s">
        <v>85</v>
      </c>
      <c r="S46" t="s">
        <v>86</v>
      </c>
      <c r="T46" t="s">
        <v>84</v>
      </c>
      <c r="U46" t="s">
        <v>88</v>
      </c>
      <c r="V46" t="s">
        <v>85</v>
      </c>
      <c r="W46" t="s">
        <v>84</v>
      </c>
    </row>
    <row r="47" spans="1:23">
      <c r="B47" s="11">
        <f t="shared" si="0"/>
        <v>0.4</v>
      </c>
      <c r="D47">
        <f>COUNTIF(E$46:W$46,"4")</f>
        <v>6</v>
      </c>
    </row>
    <row r="48" spans="1:23">
      <c r="B48" s="11">
        <f t="shared" si="0"/>
        <v>6.6666666666666666E-2</v>
      </c>
      <c r="D48">
        <f>COUNTIF(E$46:W$46,"3")</f>
        <v>1</v>
      </c>
    </row>
    <row r="49" spans="1:23">
      <c r="B49" s="11">
        <f t="shared" si="0"/>
        <v>0</v>
      </c>
      <c r="D49">
        <f>COUNTIF(E$46:W$46,"2")</f>
        <v>0</v>
      </c>
    </row>
    <row r="50" spans="1:23">
      <c r="B50" s="11">
        <f t="shared" si="0"/>
        <v>0</v>
      </c>
      <c r="D50">
        <f>COUNTIF(E$46:W$46,"1")</f>
        <v>0</v>
      </c>
    </row>
    <row r="51" spans="1:23">
      <c r="A51" t="s">
        <v>16</v>
      </c>
      <c r="B51" s="11">
        <f t="shared" si="0"/>
        <v>0.53333333333333333</v>
      </c>
      <c r="C51" s="4">
        <f>SUM(D51:D55)</f>
        <v>15</v>
      </c>
      <c r="D51">
        <f>COUNTIF(E$51:W$51,"5")</f>
        <v>8</v>
      </c>
      <c r="E51" t="s">
        <v>84</v>
      </c>
      <c r="F51" t="s">
        <v>85</v>
      </c>
      <c r="G51" t="s">
        <v>85</v>
      </c>
      <c r="H51" t="s">
        <v>86</v>
      </c>
      <c r="I51" t="s">
        <v>85</v>
      </c>
      <c r="J51" t="s">
        <v>86</v>
      </c>
      <c r="K51" t="s">
        <v>86</v>
      </c>
      <c r="L51" t="s">
        <v>85</v>
      </c>
      <c r="M51" t="s">
        <v>85</v>
      </c>
      <c r="N51" t="s">
        <v>84</v>
      </c>
      <c r="O51" t="s">
        <v>86</v>
      </c>
      <c r="P51" t="s">
        <v>86</v>
      </c>
      <c r="Q51" t="s">
        <v>85</v>
      </c>
      <c r="R51" t="s">
        <v>85</v>
      </c>
      <c r="S51" t="s">
        <v>86</v>
      </c>
      <c r="T51" t="s">
        <v>84</v>
      </c>
      <c r="U51" t="s">
        <v>88</v>
      </c>
      <c r="V51" t="s">
        <v>85</v>
      </c>
      <c r="W51" t="s">
        <v>84</v>
      </c>
    </row>
    <row r="52" spans="1:23">
      <c r="B52" s="11">
        <f t="shared" si="0"/>
        <v>0.4</v>
      </c>
      <c r="D52">
        <f>COUNTIF(E$51:W$51,"4")</f>
        <v>6</v>
      </c>
    </row>
    <row r="53" spans="1:23">
      <c r="B53" s="11">
        <f t="shared" si="0"/>
        <v>6.6666666666666666E-2</v>
      </c>
      <c r="D53">
        <f>COUNTIF(E$51:W$51,"3")</f>
        <v>1</v>
      </c>
    </row>
    <row r="54" spans="1:23">
      <c r="B54" s="11">
        <f t="shared" si="0"/>
        <v>0</v>
      </c>
      <c r="D54">
        <f>COUNTIF(E$51:W$51,"2")</f>
        <v>0</v>
      </c>
    </row>
    <row r="55" spans="1:23">
      <c r="B55" s="11">
        <f t="shared" si="0"/>
        <v>0</v>
      </c>
      <c r="D55">
        <f>COUNTIF(E$51:W$51,"1")</f>
        <v>0</v>
      </c>
    </row>
    <row r="56" spans="1:23">
      <c r="A56" s="4" t="s">
        <v>17</v>
      </c>
      <c r="B56" s="11"/>
      <c r="C56" s="4"/>
      <c r="E56" t="s">
        <v>84</v>
      </c>
      <c r="F56" t="s">
        <v>84</v>
      </c>
      <c r="G56" t="s">
        <v>84</v>
      </c>
      <c r="H56" t="s">
        <v>84</v>
      </c>
      <c r="I56" t="s">
        <v>84</v>
      </c>
      <c r="J56" t="s">
        <v>84</v>
      </c>
      <c r="K56" t="s">
        <v>84</v>
      </c>
      <c r="L56" t="s">
        <v>84</v>
      </c>
      <c r="M56" t="s">
        <v>84</v>
      </c>
      <c r="N56" t="s">
        <v>84</v>
      </c>
      <c r="O56" t="s">
        <v>84</v>
      </c>
      <c r="P56" t="s">
        <v>84</v>
      </c>
      <c r="Q56" t="s">
        <v>84</v>
      </c>
      <c r="R56" t="s">
        <v>84</v>
      </c>
      <c r="S56" t="s">
        <v>84</v>
      </c>
      <c r="T56" t="s">
        <v>84</v>
      </c>
      <c r="U56" t="s">
        <v>84</v>
      </c>
      <c r="V56" t="s">
        <v>84</v>
      </c>
      <c r="W56" t="s">
        <v>84</v>
      </c>
    </row>
    <row r="57" spans="1:23">
      <c r="A57" t="s">
        <v>18</v>
      </c>
      <c r="B57" s="11">
        <f t="shared" si="0"/>
        <v>0.53333333333333333</v>
      </c>
      <c r="C57" s="4">
        <f>SUM(D57:D61)</f>
        <v>15</v>
      </c>
      <c r="D57">
        <f>COUNTIF(E$57:W$57,"5")</f>
        <v>8</v>
      </c>
      <c r="E57" t="s">
        <v>84</v>
      </c>
      <c r="F57" t="s">
        <v>85</v>
      </c>
      <c r="G57" t="s">
        <v>85</v>
      </c>
      <c r="H57" t="s">
        <v>86</v>
      </c>
      <c r="I57" t="s">
        <v>85</v>
      </c>
      <c r="J57" t="s">
        <v>86</v>
      </c>
      <c r="K57" t="s">
        <v>85</v>
      </c>
      <c r="L57" t="s">
        <v>86</v>
      </c>
      <c r="M57" t="s">
        <v>85</v>
      </c>
      <c r="N57" t="s">
        <v>84</v>
      </c>
      <c r="O57" t="s">
        <v>85</v>
      </c>
      <c r="P57" t="s">
        <v>86</v>
      </c>
      <c r="Q57" t="s">
        <v>86</v>
      </c>
      <c r="R57" t="s">
        <v>85</v>
      </c>
      <c r="S57" t="s">
        <v>86</v>
      </c>
      <c r="T57" t="s">
        <v>84</v>
      </c>
      <c r="U57" t="s">
        <v>86</v>
      </c>
      <c r="V57" t="s">
        <v>85</v>
      </c>
      <c r="W57" t="s">
        <v>84</v>
      </c>
    </row>
    <row r="58" spans="1:23">
      <c r="B58" s="11">
        <f t="shared" si="0"/>
        <v>0.46666666666666667</v>
      </c>
      <c r="D58">
        <f>COUNTIF(E$57:W$57,"4")</f>
        <v>7</v>
      </c>
    </row>
    <row r="59" spans="1:23">
      <c r="B59" s="11">
        <f t="shared" si="0"/>
        <v>0</v>
      </c>
      <c r="D59">
        <f>COUNTIF(E$57:W$57,"3")</f>
        <v>0</v>
      </c>
    </row>
    <row r="60" spans="1:23">
      <c r="B60" s="11">
        <f t="shared" si="0"/>
        <v>0</v>
      </c>
      <c r="D60">
        <f>COUNTIF(E$57:W$57,"2")</f>
        <v>0</v>
      </c>
    </row>
    <row r="61" spans="1:23">
      <c r="B61" s="11">
        <f t="shared" si="0"/>
        <v>0</v>
      </c>
      <c r="D61">
        <f>COUNTIF(E$57:W$57,"1")</f>
        <v>0</v>
      </c>
    </row>
    <row r="62" spans="1:23">
      <c r="A62" t="s">
        <v>19</v>
      </c>
      <c r="B62" s="11">
        <f t="shared" si="0"/>
        <v>0.46666666666666667</v>
      </c>
      <c r="C62" s="4">
        <f>SUM(D62:D66)</f>
        <v>15</v>
      </c>
      <c r="D62">
        <f>COUNTIF(E$62:W$62,"5")</f>
        <v>7</v>
      </c>
      <c r="E62" t="s">
        <v>84</v>
      </c>
      <c r="F62" t="s">
        <v>85</v>
      </c>
      <c r="G62" t="s">
        <v>85</v>
      </c>
      <c r="H62" t="s">
        <v>86</v>
      </c>
      <c r="I62" t="s">
        <v>85</v>
      </c>
      <c r="J62" t="s">
        <v>86</v>
      </c>
      <c r="K62" t="s">
        <v>86</v>
      </c>
      <c r="L62" t="s">
        <v>86</v>
      </c>
      <c r="M62" t="s">
        <v>85</v>
      </c>
      <c r="N62" t="s">
        <v>84</v>
      </c>
      <c r="O62" t="s">
        <v>85</v>
      </c>
      <c r="P62" t="s">
        <v>86</v>
      </c>
      <c r="Q62" t="s">
        <v>86</v>
      </c>
      <c r="R62" t="s">
        <v>85</v>
      </c>
      <c r="S62" t="s">
        <v>86</v>
      </c>
      <c r="T62" t="s">
        <v>84</v>
      </c>
      <c r="U62" t="s">
        <v>88</v>
      </c>
      <c r="V62" t="s">
        <v>85</v>
      </c>
      <c r="W62" t="s">
        <v>84</v>
      </c>
    </row>
    <row r="63" spans="1:23">
      <c r="B63" s="11">
        <f t="shared" si="0"/>
        <v>0.46666666666666667</v>
      </c>
      <c r="D63">
        <f>COUNTIF(E$62:W$62,"4")</f>
        <v>7</v>
      </c>
    </row>
    <row r="64" spans="1:23">
      <c r="B64" s="11">
        <f t="shared" si="0"/>
        <v>6.6666666666666666E-2</v>
      </c>
      <c r="D64">
        <f>COUNTIF(E$62:W$62,"3")</f>
        <v>1</v>
      </c>
    </row>
    <row r="65" spans="1:23">
      <c r="B65" s="11">
        <f t="shared" si="0"/>
        <v>0</v>
      </c>
      <c r="D65">
        <f>COUNTIF(E$62:W$62,"2")</f>
        <v>0</v>
      </c>
    </row>
    <row r="66" spans="1:23">
      <c r="B66" s="11">
        <f t="shared" si="0"/>
        <v>0</v>
      </c>
      <c r="D66">
        <f>COUNTIF(E$62:W$62,"1")</f>
        <v>0</v>
      </c>
    </row>
    <row r="67" spans="1:23">
      <c r="A67" t="s">
        <v>20</v>
      </c>
      <c r="B67" s="11">
        <f t="shared" si="0"/>
        <v>0.4</v>
      </c>
      <c r="C67" s="4">
        <f>SUM(D67:D71)</f>
        <v>15</v>
      </c>
      <c r="D67">
        <f>COUNTIF(E$67:W$67,"5")</f>
        <v>6</v>
      </c>
      <c r="E67" t="s">
        <v>84</v>
      </c>
      <c r="F67" t="s">
        <v>85</v>
      </c>
      <c r="G67" t="s">
        <v>85</v>
      </c>
      <c r="H67" t="s">
        <v>86</v>
      </c>
      <c r="I67" t="s">
        <v>85</v>
      </c>
      <c r="J67" t="s">
        <v>86</v>
      </c>
      <c r="K67" t="s">
        <v>85</v>
      </c>
      <c r="L67" t="s">
        <v>86</v>
      </c>
      <c r="M67" t="s">
        <v>86</v>
      </c>
      <c r="N67" t="s">
        <v>84</v>
      </c>
      <c r="O67" t="s">
        <v>86</v>
      </c>
      <c r="P67" t="s">
        <v>86</v>
      </c>
      <c r="Q67" t="s">
        <v>86</v>
      </c>
      <c r="R67" t="s">
        <v>85</v>
      </c>
      <c r="S67" t="s">
        <v>88</v>
      </c>
      <c r="T67" t="s">
        <v>84</v>
      </c>
      <c r="U67" t="s">
        <v>88</v>
      </c>
      <c r="V67" t="s">
        <v>85</v>
      </c>
      <c r="W67" t="s">
        <v>84</v>
      </c>
    </row>
    <row r="68" spans="1:23">
      <c r="B68" s="11">
        <f t="shared" si="0"/>
        <v>0.46666666666666667</v>
      </c>
      <c r="D68">
        <f>COUNTIF(E$67:W$67,"4")</f>
        <v>7</v>
      </c>
    </row>
    <row r="69" spans="1:23">
      <c r="B69" s="11">
        <f t="shared" si="0"/>
        <v>0.13333333333333333</v>
      </c>
      <c r="D69">
        <f>COUNTIF(E$67:W$67,"3")</f>
        <v>2</v>
      </c>
    </row>
    <row r="70" spans="1:23">
      <c r="B70" s="11">
        <f t="shared" ref="B70:B133" si="1">D70/15</f>
        <v>0</v>
      </c>
      <c r="D70">
        <f>COUNTIF(E$67:W$67,"2")</f>
        <v>0</v>
      </c>
    </row>
    <row r="71" spans="1:23">
      <c r="B71" s="11">
        <f t="shared" si="1"/>
        <v>0</v>
      </c>
      <c r="D71">
        <f>COUNTIF(E$67:W$67,"1")</f>
        <v>0</v>
      </c>
    </row>
    <row r="72" spans="1:23">
      <c r="A72" t="s">
        <v>21</v>
      </c>
      <c r="B72" s="11">
        <f t="shared" si="1"/>
        <v>0.4</v>
      </c>
      <c r="C72" s="4">
        <f>SUM(D72:D76)</f>
        <v>15</v>
      </c>
      <c r="D72">
        <f>COUNTIF(E$72:W$72,"5")</f>
        <v>6</v>
      </c>
      <c r="E72" t="s">
        <v>84</v>
      </c>
      <c r="F72" t="s">
        <v>85</v>
      </c>
      <c r="G72" t="s">
        <v>85</v>
      </c>
      <c r="H72" t="s">
        <v>86</v>
      </c>
      <c r="I72" t="s">
        <v>85</v>
      </c>
      <c r="J72" t="s">
        <v>86</v>
      </c>
      <c r="K72" t="s">
        <v>85</v>
      </c>
      <c r="L72" t="s">
        <v>86</v>
      </c>
      <c r="M72" t="s">
        <v>86</v>
      </c>
      <c r="N72" t="s">
        <v>84</v>
      </c>
      <c r="O72" t="s">
        <v>86</v>
      </c>
      <c r="P72" t="s">
        <v>86</v>
      </c>
      <c r="Q72" t="s">
        <v>86</v>
      </c>
      <c r="R72" t="s">
        <v>85</v>
      </c>
      <c r="S72" t="s">
        <v>86</v>
      </c>
      <c r="T72" t="s">
        <v>84</v>
      </c>
      <c r="U72" t="s">
        <v>88</v>
      </c>
      <c r="V72" t="s">
        <v>85</v>
      </c>
      <c r="W72" t="s">
        <v>84</v>
      </c>
    </row>
    <row r="73" spans="1:23">
      <c r="B73" s="11">
        <f t="shared" si="1"/>
        <v>0.53333333333333333</v>
      </c>
      <c r="D73">
        <f>COUNTIF(E$72:W$72,"4")</f>
        <v>8</v>
      </c>
    </row>
    <row r="74" spans="1:23">
      <c r="B74" s="11">
        <f t="shared" si="1"/>
        <v>6.6666666666666666E-2</v>
      </c>
      <c r="D74">
        <f>COUNTIF(E$72:W$72,"3")</f>
        <v>1</v>
      </c>
    </row>
    <row r="75" spans="1:23">
      <c r="B75" s="11">
        <f t="shared" si="1"/>
        <v>0</v>
      </c>
      <c r="D75">
        <f>COUNTIF(E$72:W$72,"2")</f>
        <v>0</v>
      </c>
    </row>
    <row r="76" spans="1:23">
      <c r="B76" s="11">
        <f t="shared" si="1"/>
        <v>0</v>
      </c>
      <c r="D76">
        <f>COUNTIF(E$72:W$72,"1")</f>
        <v>0</v>
      </c>
    </row>
    <row r="77" spans="1:23">
      <c r="A77" t="s">
        <v>22</v>
      </c>
      <c r="B77" s="11">
        <f t="shared" si="1"/>
        <v>0.4</v>
      </c>
      <c r="C77" s="4">
        <f>SUM(D77:D81)</f>
        <v>15</v>
      </c>
      <c r="D77">
        <f>COUNTIF(E$77:W$77,"5")</f>
        <v>6</v>
      </c>
      <c r="E77" t="s">
        <v>84</v>
      </c>
      <c r="F77" t="s">
        <v>85</v>
      </c>
      <c r="G77" t="s">
        <v>85</v>
      </c>
      <c r="H77" t="s">
        <v>86</v>
      </c>
      <c r="I77" t="s">
        <v>85</v>
      </c>
      <c r="J77" t="s">
        <v>86</v>
      </c>
      <c r="K77" t="s">
        <v>86</v>
      </c>
      <c r="L77" t="s">
        <v>86</v>
      </c>
      <c r="M77" t="s">
        <v>85</v>
      </c>
      <c r="N77" t="s">
        <v>84</v>
      </c>
      <c r="O77" t="s">
        <v>86</v>
      </c>
      <c r="P77" t="s">
        <v>86</v>
      </c>
      <c r="Q77" t="s">
        <v>86</v>
      </c>
      <c r="R77" t="s">
        <v>85</v>
      </c>
      <c r="S77" t="s">
        <v>86</v>
      </c>
      <c r="T77" t="s">
        <v>84</v>
      </c>
      <c r="U77" t="s">
        <v>86</v>
      </c>
      <c r="V77" t="s">
        <v>85</v>
      </c>
      <c r="W77" t="s">
        <v>84</v>
      </c>
    </row>
    <row r="78" spans="1:23">
      <c r="B78" s="11">
        <f t="shared" si="1"/>
        <v>0.6</v>
      </c>
      <c r="D78">
        <f>COUNTIF(E$77:W$77,"4")</f>
        <v>9</v>
      </c>
    </row>
    <row r="79" spans="1:23">
      <c r="B79" s="11">
        <f t="shared" si="1"/>
        <v>0</v>
      </c>
      <c r="D79">
        <f>COUNTIF(E$77:W$77,"3")</f>
        <v>0</v>
      </c>
    </row>
    <row r="80" spans="1:23">
      <c r="B80" s="11">
        <f t="shared" si="1"/>
        <v>0</v>
      </c>
      <c r="D80">
        <f>COUNTIF(E$77:W$77,"2")</f>
        <v>0</v>
      </c>
    </row>
    <row r="81" spans="1:23">
      <c r="B81" s="11">
        <f t="shared" si="1"/>
        <v>0</v>
      </c>
      <c r="D81">
        <f>COUNTIF(E$77:W$77,"1")</f>
        <v>0</v>
      </c>
    </row>
    <row r="82" spans="1:23">
      <c r="A82" t="s">
        <v>23</v>
      </c>
      <c r="B82" s="11">
        <f t="shared" si="1"/>
        <v>0.6</v>
      </c>
      <c r="C82" s="4">
        <f>SUM(D82:D86)</f>
        <v>15</v>
      </c>
      <c r="D82">
        <f>COUNTIF(E$82:W$82,"5")</f>
        <v>9</v>
      </c>
      <c r="E82" t="s">
        <v>84</v>
      </c>
      <c r="F82" t="s">
        <v>85</v>
      </c>
      <c r="G82" t="s">
        <v>85</v>
      </c>
      <c r="H82" t="s">
        <v>86</v>
      </c>
      <c r="I82" t="s">
        <v>85</v>
      </c>
      <c r="J82" t="s">
        <v>86</v>
      </c>
      <c r="K82" t="s">
        <v>85</v>
      </c>
      <c r="L82" t="s">
        <v>86</v>
      </c>
      <c r="M82" t="s">
        <v>85</v>
      </c>
      <c r="N82" t="s">
        <v>84</v>
      </c>
      <c r="O82" t="s">
        <v>86</v>
      </c>
      <c r="P82" t="s">
        <v>85</v>
      </c>
      <c r="Q82" t="s">
        <v>85</v>
      </c>
      <c r="R82" t="s">
        <v>85</v>
      </c>
      <c r="S82" t="s">
        <v>86</v>
      </c>
      <c r="T82" t="s">
        <v>84</v>
      </c>
      <c r="U82" t="s">
        <v>86</v>
      </c>
      <c r="V82" t="s">
        <v>85</v>
      </c>
      <c r="W82" t="s">
        <v>84</v>
      </c>
    </row>
    <row r="83" spans="1:23">
      <c r="B83" s="11">
        <f t="shared" si="1"/>
        <v>0.4</v>
      </c>
      <c r="D83">
        <f>COUNTIF(E$82:W$82,"4")</f>
        <v>6</v>
      </c>
    </row>
    <row r="84" spans="1:23">
      <c r="B84" s="11">
        <f t="shared" si="1"/>
        <v>0</v>
      </c>
      <c r="D84">
        <f>COUNTIF(E$82:W$82,"3")</f>
        <v>0</v>
      </c>
    </row>
    <row r="85" spans="1:23">
      <c r="B85" s="11">
        <f t="shared" si="1"/>
        <v>0</v>
      </c>
      <c r="D85">
        <f>COUNTIF(E$82:W$82,"2")</f>
        <v>0</v>
      </c>
    </row>
    <row r="86" spans="1:23">
      <c r="B86" s="11">
        <f t="shared" si="1"/>
        <v>0</v>
      </c>
      <c r="D86">
        <f>COUNTIF(E$82:W$82,"1")</f>
        <v>0</v>
      </c>
    </row>
    <row r="87" spans="1:23">
      <c r="A87" t="s">
        <v>24</v>
      </c>
      <c r="B87" s="11">
        <f t="shared" si="1"/>
        <v>0.6</v>
      </c>
      <c r="C87" s="4">
        <f>SUM(D87:D91)</f>
        <v>15</v>
      </c>
      <c r="D87">
        <f>COUNTIF(E$87:W$87,"5")</f>
        <v>9</v>
      </c>
      <c r="E87" t="s">
        <v>84</v>
      </c>
      <c r="F87" t="s">
        <v>85</v>
      </c>
      <c r="G87" t="s">
        <v>85</v>
      </c>
      <c r="H87" t="s">
        <v>86</v>
      </c>
      <c r="I87" t="s">
        <v>85</v>
      </c>
      <c r="J87" t="s">
        <v>86</v>
      </c>
      <c r="K87" t="s">
        <v>85</v>
      </c>
      <c r="L87" t="s">
        <v>86</v>
      </c>
      <c r="M87" t="s">
        <v>85</v>
      </c>
      <c r="N87" t="s">
        <v>84</v>
      </c>
      <c r="O87" t="s">
        <v>85</v>
      </c>
      <c r="P87" t="s">
        <v>86</v>
      </c>
      <c r="Q87" t="s">
        <v>85</v>
      </c>
      <c r="R87" t="s">
        <v>85</v>
      </c>
      <c r="S87" t="s">
        <v>86</v>
      </c>
      <c r="T87" t="s">
        <v>84</v>
      </c>
      <c r="U87" t="s">
        <v>86</v>
      </c>
      <c r="V87" t="s">
        <v>85</v>
      </c>
      <c r="W87" t="s">
        <v>84</v>
      </c>
    </row>
    <row r="88" spans="1:23">
      <c r="B88" s="11">
        <f t="shared" si="1"/>
        <v>0.4</v>
      </c>
      <c r="D88">
        <f>COUNTIF(E$87:W$87,"4")</f>
        <v>6</v>
      </c>
    </row>
    <row r="89" spans="1:23">
      <c r="B89" s="11">
        <f t="shared" si="1"/>
        <v>0</v>
      </c>
      <c r="D89">
        <f>COUNTIF(E$87:W$87,"3")</f>
        <v>0</v>
      </c>
    </row>
    <row r="90" spans="1:23">
      <c r="B90" s="11">
        <f t="shared" si="1"/>
        <v>0</v>
      </c>
      <c r="D90">
        <f>COUNTIF(E$87:W$87,"2")</f>
        <v>0</v>
      </c>
    </row>
    <row r="91" spans="1:23">
      <c r="B91" s="11">
        <f t="shared" si="1"/>
        <v>0</v>
      </c>
      <c r="D91">
        <f>COUNTIF(E$87:W$87,"1")</f>
        <v>0</v>
      </c>
    </row>
    <row r="92" spans="1:23">
      <c r="A92" t="s">
        <v>25</v>
      </c>
      <c r="B92" s="11">
        <f t="shared" si="1"/>
        <v>0.46666666666666667</v>
      </c>
      <c r="C92" s="4">
        <f>SUM(D92:D96)</f>
        <v>15</v>
      </c>
      <c r="D92">
        <f>COUNTIF(E$92:W$92,"5")</f>
        <v>7</v>
      </c>
      <c r="E92" t="s">
        <v>84</v>
      </c>
      <c r="F92" t="s">
        <v>85</v>
      </c>
      <c r="G92" t="s">
        <v>85</v>
      </c>
      <c r="H92" t="s">
        <v>88</v>
      </c>
      <c r="I92" t="s">
        <v>85</v>
      </c>
      <c r="J92" t="s">
        <v>86</v>
      </c>
      <c r="K92" t="s">
        <v>86</v>
      </c>
      <c r="L92" t="s">
        <v>86</v>
      </c>
      <c r="M92" t="s">
        <v>85</v>
      </c>
      <c r="N92" t="s">
        <v>84</v>
      </c>
      <c r="O92" t="s">
        <v>86</v>
      </c>
      <c r="P92" t="s">
        <v>86</v>
      </c>
      <c r="Q92" t="s">
        <v>85</v>
      </c>
      <c r="R92" t="s">
        <v>85</v>
      </c>
      <c r="S92" t="s">
        <v>86</v>
      </c>
      <c r="T92" t="s">
        <v>84</v>
      </c>
      <c r="U92" t="s">
        <v>88</v>
      </c>
      <c r="V92" t="s">
        <v>85</v>
      </c>
      <c r="W92" t="s">
        <v>84</v>
      </c>
    </row>
    <row r="93" spans="1:23">
      <c r="B93" s="11">
        <f t="shared" si="1"/>
        <v>0.4</v>
      </c>
      <c r="D93">
        <f>COUNTIF(E$92:W$92,"4")</f>
        <v>6</v>
      </c>
    </row>
    <row r="94" spans="1:23">
      <c r="B94" s="11">
        <f t="shared" si="1"/>
        <v>0.13333333333333333</v>
      </c>
      <c r="D94">
        <f>COUNTIF(E$92:W$92,"3")</f>
        <v>2</v>
      </c>
    </row>
    <row r="95" spans="1:23">
      <c r="B95" s="11">
        <f t="shared" si="1"/>
        <v>0</v>
      </c>
      <c r="D95">
        <f>COUNTIF(E$92:W$92,"2")</f>
        <v>0</v>
      </c>
    </row>
    <row r="96" spans="1:23">
      <c r="B96" s="11">
        <f t="shared" si="1"/>
        <v>0</v>
      </c>
      <c r="D96">
        <f>COUNTIF(E$92:W$92,"1")</f>
        <v>0</v>
      </c>
    </row>
    <row r="97" spans="1:23">
      <c r="A97" t="s">
        <v>26</v>
      </c>
      <c r="B97" s="11">
        <f t="shared" si="1"/>
        <v>0.4</v>
      </c>
      <c r="C97" s="4">
        <f>SUM(D97:D101)</f>
        <v>15</v>
      </c>
      <c r="D97">
        <f>COUNTIF(E$97:W$97,"5")</f>
        <v>6</v>
      </c>
      <c r="E97" t="s">
        <v>84</v>
      </c>
      <c r="F97" t="s">
        <v>85</v>
      </c>
      <c r="G97" t="s">
        <v>85</v>
      </c>
      <c r="H97" t="s">
        <v>86</v>
      </c>
      <c r="I97" t="s">
        <v>85</v>
      </c>
      <c r="J97" t="s">
        <v>86</v>
      </c>
      <c r="K97" t="s">
        <v>86</v>
      </c>
      <c r="L97" t="s">
        <v>86</v>
      </c>
      <c r="M97" t="s">
        <v>85</v>
      </c>
      <c r="N97" t="s">
        <v>84</v>
      </c>
      <c r="O97" t="s">
        <v>86</v>
      </c>
      <c r="P97" t="s">
        <v>86</v>
      </c>
      <c r="Q97" t="s">
        <v>85</v>
      </c>
      <c r="R97" t="s">
        <v>86</v>
      </c>
      <c r="S97" t="s">
        <v>86</v>
      </c>
      <c r="T97" t="s">
        <v>84</v>
      </c>
      <c r="U97" t="s">
        <v>88</v>
      </c>
      <c r="V97" t="s">
        <v>85</v>
      </c>
      <c r="W97" t="s">
        <v>84</v>
      </c>
    </row>
    <row r="98" spans="1:23">
      <c r="B98" s="11">
        <f t="shared" si="1"/>
        <v>0.53333333333333333</v>
      </c>
      <c r="D98">
        <f>COUNTIF(E$97:W$97,"4")</f>
        <v>8</v>
      </c>
    </row>
    <row r="99" spans="1:23">
      <c r="B99" s="11">
        <f t="shared" si="1"/>
        <v>6.6666666666666666E-2</v>
      </c>
      <c r="D99">
        <f>COUNTIF(E$97:W$97,"3")</f>
        <v>1</v>
      </c>
    </row>
    <row r="100" spans="1:23">
      <c r="B100" s="11">
        <f t="shared" si="1"/>
        <v>0</v>
      </c>
      <c r="D100">
        <f>COUNTIF(E$97:W$97,"2")</f>
        <v>0</v>
      </c>
    </row>
    <row r="101" spans="1:23">
      <c r="B101" s="11">
        <f t="shared" si="1"/>
        <v>0</v>
      </c>
      <c r="D101">
        <f>COUNTIF(E$97:W$97,"1")</f>
        <v>0</v>
      </c>
    </row>
    <row r="102" spans="1:23">
      <c r="A102" s="4" t="s">
        <v>27</v>
      </c>
      <c r="B102" s="11"/>
      <c r="C102" s="4"/>
      <c r="E102" t="s">
        <v>84</v>
      </c>
      <c r="F102" t="s">
        <v>84</v>
      </c>
      <c r="G102" t="s">
        <v>84</v>
      </c>
      <c r="H102" t="s">
        <v>84</v>
      </c>
      <c r="I102" t="s">
        <v>84</v>
      </c>
      <c r="J102" t="s">
        <v>84</v>
      </c>
      <c r="K102" t="s">
        <v>84</v>
      </c>
      <c r="L102" t="s">
        <v>84</v>
      </c>
      <c r="M102" t="s">
        <v>84</v>
      </c>
      <c r="N102" t="s">
        <v>84</v>
      </c>
      <c r="O102" t="s">
        <v>84</v>
      </c>
      <c r="P102" t="s">
        <v>84</v>
      </c>
      <c r="Q102" t="s">
        <v>84</v>
      </c>
      <c r="R102" t="s">
        <v>84</v>
      </c>
      <c r="S102" t="s">
        <v>84</v>
      </c>
      <c r="T102" t="s">
        <v>84</v>
      </c>
      <c r="U102" t="s">
        <v>84</v>
      </c>
      <c r="V102" t="s">
        <v>84</v>
      </c>
      <c r="W102" t="s">
        <v>84</v>
      </c>
    </row>
    <row r="103" spans="1:23">
      <c r="A103" t="s">
        <v>28</v>
      </c>
      <c r="B103" s="11">
        <f t="shared" si="1"/>
        <v>0.46666666666666667</v>
      </c>
      <c r="C103" s="4">
        <f>SUM(D103:D107)</f>
        <v>15</v>
      </c>
      <c r="D103">
        <f>COUNTIF(E$103:W$103,"5")</f>
        <v>7</v>
      </c>
      <c r="E103" t="s">
        <v>84</v>
      </c>
      <c r="F103" t="s">
        <v>85</v>
      </c>
      <c r="G103" t="s">
        <v>85</v>
      </c>
      <c r="H103" t="s">
        <v>86</v>
      </c>
      <c r="I103" t="s">
        <v>85</v>
      </c>
      <c r="J103" t="s">
        <v>86</v>
      </c>
      <c r="K103" t="s">
        <v>86</v>
      </c>
      <c r="L103" t="s">
        <v>86</v>
      </c>
      <c r="M103" t="s">
        <v>85</v>
      </c>
      <c r="N103" t="s">
        <v>84</v>
      </c>
      <c r="O103" t="s">
        <v>86</v>
      </c>
      <c r="P103" t="s">
        <v>86</v>
      </c>
      <c r="Q103" t="s">
        <v>85</v>
      </c>
      <c r="R103" t="s">
        <v>85</v>
      </c>
      <c r="S103" t="s">
        <v>86</v>
      </c>
      <c r="T103" t="s">
        <v>84</v>
      </c>
      <c r="U103" t="s">
        <v>86</v>
      </c>
      <c r="V103" t="s">
        <v>85</v>
      </c>
      <c r="W103" t="s">
        <v>84</v>
      </c>
    </row>
    <row r="104" spans="1:23">
      <c r="B104" s="11">
        <f t="shared" si="1"/>
        <v>0.53333333333333333</v>
      </c>
      <c r="D104">
        <f>COUNTIF(E$103:W$103,"4")</f>
        <v>8</v>
      </c>
    </row>
    <row r="105" spans="1:23">
      <c r="B105" s="11">
        <f t="shared" si="1"/>
        <v>0</v>
      </c>
      <c r="D105">
        <f>COUNTIF(E$103:W$103,"3")</f>
        <v>0</v>
      </c>
    </row>
    <row r="106" spans="1:23">
      <c r="B106" s="11">
        <f t="shared" si="1"/>
        <v>0</v>
      </c>
      <c r="D106">
        <f>COUNTIF(E$103:W$103,"2")</f>
        <v>0</v>
      </c>
    </row>
    <row r="107" spans="1:23">
      <c r="B107" s="11">
        <f t="shared" si="1"/>
        <v>0</v>
      </c>
      <c r="D107">
        <f>COUNTIF(E$103:W$103,"1")</f>
        <v>0</v>
      </c>
    </row>
    <row r="108" spans="1:23">
      <c r="A108" t="s">
        <v>29</v>
      </c>
      <c r="B108" s="11">
        <f t="shared" si="1"/>
        <v>0.46666666666666667</v>
      </c>
      <c r="C108" s="4">
        <f>SUM(D108:D112)</f>
        <v>15</v>
      </c>
      <c r="D108">
        <f>COUNTIF(E$108:W$108,"5")</f>
        <v>7</v>
      </c>
      <c r="E108" t="s">
        <v>84</v>
      </c>
      <c r="F108" t="s">
        <v>85</v>
      </c>
      <c r="G108" t="s">
        <v>85</v>
      </c>
      <c r="H108" t="s">
        <v>86</v>
      </c>
      <c r="I108" t="s">
        <v>85</v>
      </c>
      <c r="J108" t="s">
        <v>86</v>
      </c>
      <c r="K108" t="s">
        <v>88</v>
      </c>
      <c r="L108" t="s">
        <v>86</v>
      </c>
      <c r="M108" t="s">
        <v>85</v>
      </c>
      <c r="N108" t="s">
        <v>84</v>
      </c>
      <c r="O108" t="s">
        <v>86</v>
      </c>
      <c r="P108" t="s">
        <v>86</v>
      </c>
      <c r="Q108" t="s">
        <v>85</v>
      </c>
      <c r="R108" t="s">
        <v>85</v>
      </c>
      <c r="S108" t="s">
        <v>86</v>
      </c>
      <c r="T108" t="s">
        <v>84</v>
      </c>
      <c r="U108" t="s">
        <v>86</v>
      </c>
      <c r="V108" t="s">
        <v>85</v>
      </c>
      <c r="W108" t="s">
        <v>84</v>
      </c>
    </row>
    <row r="109" spans="1:23">
      <c r="B109" s="11">
        <f t="shared" si="1"/>
        <v>0.46666666666666667</v>
      </c>
      <c r="D109">
        <f>COUNTIF(E$108:W$108,"4")</f>
        <v>7</v>
      </c>
    </row>
    <row r="110" spans="1:23">
      <c r="B110" s="11">
        <f t="shared" si="1"/>
        <v>6.6666666666666666E-2</v>
      </c>
      <c r="D110">
        <f>COUNTIF(E$108:W$108,"3")</f>
        <v>1</v>
      </c>
    </row>
    <row r="111" spans="1:23">
      <c r="B111" s="11">
        <f t="shared" si="1"/>
        <v>0</v>
      </c>
      <c r="D111">
        <f>COUNTIF(E$108:W$108,"2")</f>
        <v>0</v>
      </c>
    </row>
    <row r="112" spans="1:23">
      <c r="B112" s="11">
        <f t="shared" si="1"/>
        <v>0</v>
      </c>
      <c r="D112">
        <f>COUNTIF(E$108:W$108,"1")</f>
        <v>0</v>
      </c>
    </row>
    <row r="113" spans="1:23">
      <c r="A113" t="s">
        <v>30</v>
      </c>
      <c r="B113" s="11">
        <f t="shared" si="1"/>
        <v>0.46666666666666667</v>
      </c>
      <c r="C113" s="4">
        <f>SUM(D113:D117)</f>
        <v>15</v>
      </c>
      <c r="D113">
        <f>COUNTIF(E$113:W$113,"5")</f>
        <v>7</v>
      </c>
      <c r="E113" t="s">
        <v>84</v>
      </c>
      <c r="F113" t="s">
        <v>85</v>
      </c>
      <c r="G113" t="s">
        <v>85</v>
      </c>
      <c r="H113" t="s">
        <v>86</v>
      </c>
      <c r="I113" t="s">
        <v>85</v>
      </c>
      <c r="J113" t="s">
        <v>86</v>
      </c>
      <c r="K113" t="s">
        <v>86</v>
      </c>
      <c r="L113" t="s">
        <v>86</v>
      </c>
      <c r="M113" t="s">
        <v>85</v>
      </c>
      <c r="N113" t="s">
        <v>84</v>
      </c>
      <c r="O113" t="s">
        <v>88</v>
      </c>
      <c r="P113" t="s">
        <v>86</v>
      </c>
      <c r="Q113" t="s">
        <v>85</v>
      </c>
      <c r="R113" t="s">
        <v>85</v>
      </c>
      <c r="S113" t="s">
        <v>86</v>
      </c>
      <c r="T113" t="s">
        <v>84</v>
      </c>
      <c r="U113" t="s">
        <v>86</v>
      </c>
      <c r="V113" t="s">
        <v>85</v>
      </c>
      <c r="W113" t="s">
        <v>84</v>
      </c>
    </row>
    <row r="114" spans="1:23">
      <c r="B114" s="11">
        <f t="shared" si="1"/>
        <v>0.46666666666666667</v>
      </c>
      <c r="D114">
        <f>COUNTIF(E$113:W$113,"4")</f>
        <v>7</v>
      </c>
    </row>
    <row r="115" spans="1:23">
      <c r="B115" s="11">
        <f t="shared" si="1"/>
        <v>6.6666666666666666E-2</v>
      </c>
      <c r="D115">
        <f>COUNTIF(E$113:W$113,"3")</f>
        <v>1</v>
      </c>
    </row>
    <row r="116" spans="1:23">
      <c r="B116" s="11">
        <f t="shared" si="1"/>
        <v>0</v>
      </c>
      <c r="D116">
        <f>COUNTIF(E$113:W$113,"2")</f>
        <v>0</v>
      </c>
    </row>
    <row r="117" spans="1:23">
      <c r="B117" s="11">
        <f t="shared" si="1"/>
        <v>0</v>
      </c>
      <c r="D117">
        <f>COUNTIF(E$113:W$113,"1")</f>
        <v>0</v>
      </c>
    </row>
    <row r="118" spans="1:23">
      <c r="A118" t="s">
        <v>31</v>
      </c>
      <c r="B118" s="11">
        <f t="shared" si="1"/>
        <v>0.4</v>
      </c>
      <c r="C118" s="4">
        <f>SUM(D118:D122)</f>
        <v>15</v>
      </c>
      <c r="D118">
        <f>COUNTIF(E$118:W$118,"5")</f>
        <v>6</v>
      </c>
      <c r="E118" t="s">
        <v>84</v>
      </c>
      <c r="F118" t="s">
        <v>85</v>
      </c>
      <c r="G118" t="s">
        <v>85</v>
      </c>
      <c r="H118" t="s">
        <v>88</v>
      </c>
      <c r="I118" t="s">
        <v>85</v>
      </c>
      <c r="J118" t="s">
        <v>86</v>
      </c>
      <c r="K118" t="s">
        <v>88</v>
      </c>
      <c r="L118" t="s">
        <v>86</v>
      </c>
      <c r="M118" t="s">
        <v>85</v>
      </c>
      <c r="N118" t="s">
        <v>84</v>
      </c>
      <c r="O118" t="s">
        <v>86</v>
      </c>
      <c r="P118" t="s">
        <v>86</v>
      </c>
      <c r="Q118" t="s">
        <v>85</v>
      </c>
      <c r="R118" t="s">
        <v>86</v>
      </c>
      <c r="S118" t="s">
        <v>86</v>
      </c>
      <c r="T118" t="s">
        <v>84</v>
      </c>
      <c r="U118" t="s">
        <v>88</v>
      </c>
      <c r="V118" t="s">
        <v>85</v>
      </c>
      <c r="W118" t="s">
        <v>84</v>
      </c>
    </row>
    <row r="119" spans="1:23">
      <c r="B119" s="11">
        <f t="shared" si="1"/>
        <v>0.4</v>
      </c>
      <c r="D119">
        <f>COUNTIF(E$118:W$118,"4")</f>
        <v>6</v>
      </c>
    </row>
    <row r="120" spans="1:23">
      <c r="B120" s="11">
        <f t="shared" si="1"/>
        <v>0.2</v>
      </c>
      <c r="D120">
        <f>COUNTIF(E$118:W$118,"3")</f>
        <v>3</v>
      </c>
    </row>
    <row r="121" spans="1:23">
      <c r="B121" s="11">
        <f t="shared" si="1"/>
        <v>0</v>
      </c>
      <c r="D121">
        <f>COUNTIF(E$118:W$118,"2")</f>
        <v>0</v>
      </c>
    </row>
    <row r="122" spans="1:23">
      <c r="B122" s="11">
        <f t="shared" si="1"/>
        <v>0</v>
      </c>
      <c r="D122">
        <f>COUNTIF(E$118:W$118,"1")</f>
        <v>0</v>
      </c>
    </row>
    <row r="123" spans="1:23">
      <c r="A123" t="s">
        <v>32</v>
      </c>
      <c r="B123" s="11">
        <f t="shared" si="1"/>
        <v>0.4</v>
      </c>
      <c r="C123" s="4">
        <f>SUM(D123:D127)</f>
        <v>15</v>
      </c>
      <c r="D123">
        <f>COUNTIF(E$123:W$123,"5")</f>
        <v>6</v>
      </c>
      <c r="E123" t="s">
        <v>84</v>
      </c>
      <c r="F123" t="s">
        <v>85</v>
      </c>
      <c r="G123" t="s">
        <v>85</v>
      </c>
      <c r="H123" t="s">
        <v>86</v>
      </c>
      <c r="I123" t="s">
        <v>85</v>
      </c>
      <c r="J123" t="s">
        <v>86</v>
      </c>
      <c r="K123" t="s">
        <v>86</v>
      </c>
      <c r="L123" t="s">
        <v>86</v>
      </c>
      <c r="M123" t="s">
        <v>85</v>
      </c>
      <c r="N123" t="s">
        <v>84</v>
      </c>
      <c r="O123" t="s">
        <v>88</v>
      </c>
      <c r="P123" t="s">
        <v>86</v>
      </c>
      <c r="Q123" t="s">
        <v>85</v>
      </c>
      <c r="R123" t="s">
        <v>86</v>
      </c>
      <c r="S123" t="s">
        <v>88</v>
      </c>
      <c r="T123" t="s">
        <v>84</v>
      </c>
      <c r="U123" t="s">
        <v>88</v>
      </c>
      <c r="V123" t="s">
        <v>85</v>
      </c>
      <c r="W123" t="s">
        <v>84</v>
      </c>
    </row>
    <row r="124" spans="1:23">
      <c r="B124" s="11">
        <f t="shared" si="1"/>
        <v>0.4</v>
      </c>
      <c r="D124">
        <f>COUNTIF(E$123:W$123,"4")</f>
        <v>6</v>
      </c>
    </row>
    <row r="125" spans="1:23">
      <c r="B125" s="11">
        <f t="shared" si="1"/>
        <v>0.2</v>
      </c>
      <c r="D125">
        <f>COUNTIF(E$123:W$123,"3")</f>
        <v>3</v>
      </c>
    </row>
    <row r="126" spans="1:23">
      <c r="B126" s="11">
        <f t="shared" si="1"/>
        <v>0</v>
      </c>
      <c r="D126">
        <f>COUNTIF(E$123:W$123,"2")</f>
        <v>0</v>
      </c>
    </row>
    <row r="127" spans="1:23">
      <c r="B127" s="11">
        <f t="shared" si="1"/>
        <v>0</v>
      </c>
      <c r="D127">
        <f>COUNTIF(E$123:W$123,"1")</f>
        <v>0</v>
      </c>
    </row>
    <row r="128" spans="1:23">
      <c r="A128" t="s">
        <v>33</v>
      </c>
      <c r="B128" s="11">
        <f t="shared" si="1"/>
        <v>0.46666666666666667</v>
      </c>
      <c r="C128" s="4">
        <f>SUM(D128:D132)</f>
        <v>15</v>
      </c>
      <c r="D128">
        <f>COUNTIF(E$128:W$128,"5")</f>
        <v>7</v>
      </c>
      <c r="E128" t="s">
        <v>84</v>
      </c>
      <c r="F128" t="s">
        <v>85</v>
      </c>
      <c r="G128" t="s">
        <v>85</v>
      </c>
      <c r="H128" t="s">
        <v>86</v>
      </c>
      <c r="I128" t="s">
        <v>85</v>
      </c>
      <c r="J128" t="s">
        <v>86</v>
      </c>
      <c r="K128" t="s">
        <v>86</v>
      </c>
      <c r="L128" t="s">
        <v>86</v>
      </c>
      <c r="M128" t="s">
        <v>85</v>
      </c>
      <c r="N128" t="s">
        <v>84</v>
      </c>
      <c r="O128" t="s">
        <v>88</v>
      </c>
      <c r="P128" t="s">
        <v>86</v>
      </c>
      <c r="Q128" t="s">
        <v>85</v>
      </c>
      <c r="R128" t="s">
        <v>85</v>
      </c>
      <c r="S128" t="s">
        <v>88</v>
      </c>
      <c r="T128" t="s">
        <v>84</v>
      </c>
      <c r="U128" t="s">
        <v>88</v>
      </c>
      <c r="V128" t="s">
        <v>85</v>
      </c>
      <c r="W128" t="s">
        <v>84</v>
      </c>
    </row>
    <row r="129" spans="1:23">
      <c r="B129" s="11">
        <f t="shared" si="1"/>
        <v>0.33333333333333331</v>
      </c>
      <c r="D129">
        <f>COUNTIF(E$128:W$128,"4")</f>
        <v>5</v>
      </c>
    </row>
    <row r="130" spans="1:23">
      <c r="B130" s="11">
        <f t="shared" si="1"/>
        <v>0.2</v>
      </c>
      <c r="D130">
        <f>COUNTIF(E$128:W$128,"3")</f>
        <v>3</v>
      </c>
    </row>
    <row r="131" spans="1:23">
      <c r="B131" s="11">
        <f t="shared" si="1"/>
        <v>0</v>
      </c>
      <c r="D131">
        <f>COUNTIF(E$128:W$128,"2")</f>
        <v>0</v>
      </c>
    </row>
    <row r="132" spans="1:23">
      <c r="B132" s="11">
        <f t="shared" si="1"/>
        <v>0</v>
      </c>
      <c r="D132">
        <f>COUNTIF(E$128:W$128,"1")</f>
        <v>0</v>
      </c>
    </row>
    <row r="133" spans="1:23">
      <c r="A133" s="4" t="s">
        <v>34</v>
      </c>
      <c r="B133" s="11"/>
      <c r="C133" s="4"/>
      <c r="E133" t="s">
        <v>84</v>
      </c>
      <c r="F133" t="s">
        <v>84</v>
      </c>
      <c r="G133" t="s">
        <v>84</v>
      </c>
      <c r="H133" t="s">
        <v>84</v>
      </c>
      <c r="I133" t="s">
        <v>84</v>
      </c>
      <c r="J133" t="s">
        <v>84</v>
      </c>
      <c r="K133" t="s">
        <v>84</v>
      </c>
      <c r="L133" t="s">
        <v>84</v>
      </c>
      <c r="M133" t="s">
        <v>84</v>
      </c>
      <c r="N133" t="s">
        <v>84</v>
      </c>
      <c r="O133" t="s">
        <v>84</v>
      </c>
      <c r="P133" t="s">
        <v>84</v>
      </c>
      <c r="Q133" t="s">
        <v>84</v>
      </c>
      <c r="R133" t="s">
        <v>84</v>
      </c>
      <c r="S133" t="s">
        <v>84</v>
      </c>
      <c r="T133" t="s">
        <v>84</v>
      </c>
      <c r="U133" t="s">
        <v>84</v>
      </c>
      <c r="V133" t="s">
        <v>84</v>
      </c>
      <c r="W133" t="s">
        <v>84</v>
      </c>
    </row>
    <row r="134" spans="1:23">
      <c r="A134" t="s">
        <v>35</v>
      </c>
      <c r="B134" s="11">
        <f t="shared" ref="B134:B197" si="2">D134/15</f>
        <v>0.4</v>
      </c>
      <c r="C134" s="4">
        <f>SUM(D134:D138)</f>
        <v>15</v>
      </c>
      <c r="D134">
        <f>COUNTIF(E$134:W$134,"5")</f>
        <v>6</v>
      </c>
      <c r="E134" t="s">
        <v>84</v>
      </c>
      <c r="F134" t="s">
        <v>85</v>
      </c>
      <c r="G134" t="s">
        <v>85</v>
      </c>
      <c r="H134" t="s">
        <v>85</v>
      </c>
      <c r="I134" t="s">
        <v>85</v>
      </c>
      <c r="J134" t="s">
        <v>86</v>
      </c>
      <c r="K134" t="s">
        <v>86</v>
      </c>
      <c r="L134" t="s">
        <v>86</v>
      </c>
      <c r="M134" t="s">
        <v>86</v>
      </c>
      <c r="N134" t="s">
        <v>84</v>
      </c>
      <c r="O134" t="s">
        <v>88</v>
      </c>
      <c r="P134" t="s">
        <v>86</v>
      </c>
      <c r="Q134" t="s">
        <v>86</v>
      </c>
      <c r="R134" t="s">
        <v>85</v>
      </c>
      <c r="S134" t="s">
        <v>88</v>
      </c>
      <c r="T134" t="s">
        <v>84</v>
      </c>
      <c r="U134" t="s">
        <v>88</v>
      </c>
      <c r="V134" t="s">
        <v>85</v>
      </c>
      <c r="W134" t="s">
        <v>84</v>
      </c>
    </row>
    <row r="135" spans="1:23">
      <c r="B135" s="11">
        <f t="shared" si="2"/>
        <v>0.4</v>
      </c>
      <c r="D135">
        <f>COUNTIF(E$134:W$134,"4")</f>
        <v>6</v>
      </c>
    </row>
    <row r="136" spans="1:23">
      <c r="B136" s="11">
        <f t="shared" si="2"/>
        <v>0.2</v>
      </c>
      <c r="D136">
        <f>COUNTIF(E$134:W$134,"3")</f>
        <v>3</v>
      </c>
    </row>
    <row r="137" spans="1:23">
      <c r="B137" s="11">
        <f t="shared" si="2"/>
        <v>0</v>
      </c>
      <c r="D137">
        <f>COUNTIF(E$134:W$134,"2")</f>
        <v>0</v>
      </c>
    </row>
    <row r="138" spans="1:23">
      <c r="B138" s="11">
        <f t="shared" si="2"/>
        <v>0</v>
      </c>
      <c r="D138">
        <f>COUNTIF(E$134:W$134,"1")</f>
        <v>0</v>
      </c>
    </row>
    <row r="139" spans="1:23">
      <c r="A139" t="s">
        <v>36</v>
      </c>
      <c r="B139" s="11">
        <f t="shared" si="2"/>
        <v>0.4</v>
      </c>
      <c r="C139" s="4">
        <f>SUM(D139:D143)</f>
        <v>15</v>
      </c>
      <c r="D139">
        <f>COUNTIF(E$139:W$139,"5")</f>
        <v>6</v>
      </c>
      <c r="E139" t="s">
        <v>84</v>
      </c>
      <c r="F139" t="s">
        <v>85</v>
      </c>
      <c r="G139" t="s">
        <v>85</v>
      </c>
      <c r="H139" t="s">
        <v>85</v>
      </c>
      <c r="I139" t="s">
        <v>85</v>
      </c>
      <c r="J139" t="s">
        <v>86</v>
      </c>
      <c r="K139" t="s">
        <v>86</v>
      </c>
      <c r="L139" t="s">
        <v>86</v>
      </c>
      <c r="M139" t="s">
        <v>86</v>
      </c>
      <c r="N139" t="s">
        <v>84</v>
      </c>
      <c r="O139" t="s">
        <v>86</v>
      </c>
      <c r="P139" t="s">
        <v>86</v>
      </c>
      <c r="Q139" t="s">
        <v>85</v>
      </c>
      <c r="R139" t="s">
        <v>86</v>
      </c>
      <c r="S139" t="s">
        <v>86</v>
      </c>
      <c r="T139" t="s">
        <v>84</v>
      </c>
      <c r="U139" t="s">
        <v>86</v>
      </c>
      <c r="V139" t="s">
        <v>85</v>
      </c>
      <c r="W139" t="s">
        <v>84</v>
      </c>
    </row>
    <row r="140" spans="1:23">
      <c r="B140" s="11">
        <f t="shared" si="2"/>
        <v>0.6</v>
      </c>
      <c r="D140">
        <f>COUNTIF(E$139:W$139,"4")</f>
        <v>9</v>
      </c>
    </row>
    <row r="141" spans="1:23">
      <c r="B141" s="11">
        <f t="shared" si="2"/>
        <v>0</v>
      </c>
      <c r="D141">
        <f>COUNTIF(E$139:W$139,"3")</f>
        <v>0</v>
      </c>
    </row>
    <row r="142" spans="1:23">
      <c r="B142" s="11">
        <f t="shared" si="2"/>
        <v>0</v>
      </c>
      <c r="D142">
        <f>COUNTIF(E$139:W$139,"2")</f>
        <v>0</v>
      </c>
    </row>
    <row r="143" spans="1:23">
      <c r="B143" s="11">
        <f t="shared" si="2"/>
        <v>0</v>
      </c>
      <c r="D143">
        <f>COUNTIF(E$139:W$139,"1")</f>
        <v>0</v>
      </c>
    </row>
    <row r="144" spans="1:23">
      <c r="A144" t="s">
        <v>37</v>
      </c>
      <c r="B144" s="11">
        <f t="shared" si="2"/>
        <v>0.53333333333333333</v>
      </c>
      <c r="C144" s="4">
        <f>SUM(D144:D148)</f>
        <v>15</v>
      </c>
      <c r="D144">
        <f>COUNTIF(E$144:W$144,"5")</f>
        <v>8</v>
      </c>
      <c r="E144" t="s">
        <v>84</v>
      </c>
      <c r="F144" t="s">
        <v>85</v>
      </c>
      <c r="G144" t="s">
        <v>85</v>
      </c>
      <c r="H144" t="s">
        <v>85</v>
      </c>
      <c r="I144" t="s">
        <v>85</v>
      </c>
      <c r="J144" t="s">
        <v>86</v>
      </c>
      <c r="K144" t="s">
        <v>88</v>
      </c>
      <c r="L144" t="s">
        <v>86</v>
      </c>
      <c r="M144" t="s">
        <v>85</v>
      </c>
      <c r="N144" t="s">
        <v>84</v>
      </c>
      <c r="O144" t="s">
        <v>86</v>
      </c>
      <c r="P144" t="s">
        <v>86</v>
      </c>
      <c r="Q144" t="s">
        <v>85</v>
      </c>
      <c r="R144" t="s">
        <v>85</v>
      </c>
      <c r="S144" t="s">
        <v>86</v>
      </c>
      <c r="T144" t="s">
        <v>84</v>
      </c>
      <c r="U144" t="s">
        <v>86</v>
      </c>
      <c r="V144" t="s">
        <v>85</v>
      </c>
      <c r="W144" t="s">
        <v>84</v>
      </c>
    </row>
    <row r="145" spans="1:23">
      <c r="B145" s="11">
        <f t="shared" si="2"/>
        <v>0.4</v>
      </c>
      <c r="D145">
        <f>COUNTIF(E$144:W$144,"4")</f>
        <v>6</v>
      </c>
    </row>
    <row r="146" spans="1:23">
      <c r="B146" s="11">
        <f t="shared" si="2"/>
        <v>6.6666666666666666E-2</v>
      </c>
      <c r="D146">
        <f>COUNTIF(E$144:W$144,"3")</f>
        <v>1</v>
      </c>
    </row>
    <row r="147" spans="1:23">
      <c r="B147" s="11">
        <f t="shared" si="2"/>
        <v>0</v>
      </c>
      <c r="D147">
        <f>COUNTIF(E$144:W$144,"2")</f>
        <v>0</v>
      </c>
    </row>
    <row r="148" spans="1:23">
      <c r="B148" s="11">
        <f t="shared" si="2"/>
        <v>0</v>
      </c>
      <c r="D148">
        <f>COUNTIF(E$144:W$144,"1")</f>
        <v>0</v>
      </c>
    </row>
    <row r="149" spans="1:23">
      <c r="A149" t="s">
        <v>38</v>
      </c>
      <c r="B149" s="11">
        <f t="shared" si="2"/>
        <v>0.46666666666666667</v>
      </c>
      <c r="C149" s="4">
        <f>SUM(D149:D153)</f>
        <v>15</v>
      </c>
      <c r="D149">
        <f>COUNTIF(E$149:W$149,"5")</f>
        <v>7</v>
      </c>
      <c r="E149" t="s">
        <v>84</v>
      </c>
      <c r="F149" t="s">
        <v>85</v>
      </c>
      <c r="G149" t="s">
        <v>85</v>
      </c>
      <c r="H149" t="s">
        <v>86</v>
      </c>
      <c r="I149" t="s">
        <v>85</v>
      </c>
      <c r="J149" t="s">
        <v>86</v>
      </c>
      <c r="K149" t="s">
        <v>86</v>
      </c>
      <c r="L149" t="s">
        <v>86</v>
      </c>
      <c r="M149" t="s">
        <v>85</v>
      </c>
      <c r="N149" t="s">
        <v>84</v>
      </c>
      <c r="O149" t="s">
        <v>86</v>
      </c>
      <c r="P149" t="s">
        <v>86</v>
      </c>
      <c r="Q149" t="s">
        <v>85</v>
      </c>
      <c r="R149" t="s">
        <v>85</v>
      </c>
      <c r="S149" t="s">
        <v>88</v>
      </c>
      <c r="T149" t="s">
        <v>84</v>
      </c>
      <c r="U149" t="s">
        <v>88</v>
      </c>
      <c r="V149" t="s">
        <v>85</v>
      </c>
      <c r="W149" t="s">
        <v>84</v>
      </c>
    </row>
    <row r="150" spans="1:23">
      <c r="B150" s="11">
        <f t="shared" si="2"/>
        <v>0.4</v>
      </c>
      <c r="D150">
        <f>COUNTIF(E$149:W$149,"4")</f>
        <v>6</v>
      </c>
    </row>
    <row r="151" spans="1:23">
      <c r="B151" s="11">
        <f t="shared" si="2"/>
        <v>0.13333333333333333</v>
      </c>
      <c r="D151">
        <f>COUNTIF(E$149:W$149,"3")</f>
        <v>2</v>
      </c>
    </row>
    <row r="152" spans="1:23">
      <c r="B152" s="11">
        <f t="shared" si="2"/>
        <v>0</v>
      </c>
      <c r="D152">
        <f>COUNTIF(E$149:W$149,"2")</f>
        <v>0</v>
      </c>
    </row>
    <row r="153" spans="1:23">
      <c r="B153" s="11">
        <f t="shared" si="2"/>
        <v>0</v>
      </c>
      <c r="D153">
        <f>COUNTIF(E$149:W$149,"1")</f>
        <v>0</v>
      </c>
    </row>
    <row r="154" spans="1:23">
      <c r="A154" t="s">
        <v>39</v>
      </c>
      <c r="B154" s="11">
        <f t="shared" si="2"/>
        <v>0.46666666666666667</v>
      </c>
      <c r="C154" s="4">
        <f>SUM(D154:D158)</f>
        <v>15</v>
      </c>
      <c r="D154">
        <f>COUNTIF(E$154:W$154,"5")</f>
        <v>7</v>
      </c>
      <c r="E154" t="s">
        <v>84</v>
      </c>
      <c r="F154" t="s">
        <v>85</v>
      </c>
      <c r="G154" t="s">
        <v>85</v>
      </c>
      <c r="H154" t="s">
        <v>86</v>
      </c>
      <c r="I154" t="s">
        <v>85</v>
      </c>
      <c r="J154" t="s">
        <v>86</v>
      </c>
      <c r="K154" t="s">
        <v>86</v>
      </c>
      <c r="L154" t="s">
        <v>86</v>
      </c>
      <c r="M154" t="s">
        <v>85</v>
      </c>
      <c r="N154" t="s">
        <v>84</v>
      </c>
      <c r="O154" t="s">
        <v>88</v>
      </c>
      <c r="P154" t="s">
        <v>86</v>
      </c>
      <c r="Q154" t="s">
        <v>85</v>
      </c>
      <c r="R154" t="s">
        <v>85</v>
      </c>
      <c r="S154" t="s">
        <v>88</v>
      </c>
      <c r="T154" t="s">
        <v>84</v>
      </c>
      <c r="U154" t="s">
        <v>88</v>
      </c>
      <c r="V154" t="s">
        <v>85</v>
      </c>
      <c r="W154" t="s">
        <v>84</v>
      </c>
    </row>
    <row r="155" spans="1:23">
      <c r="B155" s="11">
        <f t="shared" si="2"/>
        <v>0.33333333333333331</v>
      </c>
      <c r="D155">
        <f>COUNTIF(E$154:W$154,"4")</f>
        <v>5</v>
      </c>
    </row>
    <row r="156" spans="1:23">
      <c r="B156" s="11">
        <f t="shared" si="2"/>
        <v>0.2</v>
      </c>
      <c r="D156">
        <f>COUNTIF(E$154:W$154,"3")</f>
        <v>3</v>
      </c>
    </row>
    <row r="157" spans="1:23">
      <c r="B157" s="11">
        <f t="shared" si="2"/>
        <v>0</v>
      </c>
      <c r="D157">
        <f>COUNTIF(E$154:W$154,"2")</f>
        <v>0</v>
      </c>
    </row>
    <row r="158" spans="1:23">
      <c r="B158" s="11">
        <f t="shared" si="2"/>
        <v>0</v>
      </c>
      <c r="D158">
        <f>COUNTIF(E$154:W$154,"1")</f>
        <v>0</v>
      </c>
    </row>
    <row r="159" spans="1:23">
      <c r="A159" t="s">
        <v>40</v>
      </c>
      <c r="B159" s="11">
        <f t="shared" si="2"/>
        <v>0.46666666666666667</v>
      </c>
      <c r="C159" s="4">
        <f>SUM(D159:D163)</f>
        <v>15</v>
      </c>
      <c r="D159">
        <f>COUNTIF(E$159:W$159,"5")</f>
        <v>7</v>
      </c>
      <c r="E159" t="s">
        <v>84</v>
      </c>
      <c r="F159" t="s">
        <v>85</v>
      </c>
      <c r="G159" t="s">
        <v>85</v>
      </c>
      <c r="H159" t="s">
        <v>88</v>
      </c>
      <c r="I159" t="s">
        <v>85</v>
      </c>
      <c r="J159" t="s">
        <v>86</v>
      </c>
      <c r="K159" t="s">
        <v>86</v>
      </c>
      <c r="L159" t="s">
        <v>86</v>
      </c>
      <c r="M159" t="s">
        <v>85</v>
      </c>
      <c r="N159" t="s">
        <v>84</v>
      </c>
      <c r="O159" t="s">
        <v>86</v>
      </c>
      <c r="P159" t="s">
        <v>86</v>
      </c>
      <c r="Q159" t="s">
        <v>85</v>
      </c>
      <c r="R159" t="s">
        <v>85</v>
      </c>
      <c r="S159" t="s">
        <v>88</v>
      </c>
      <c r="T159" t="s">
        <v>84</v>
      </c>
      <c r="U159" t="s">
        <v>88</v>
      </c>
      <c r="V159" t="s">
        <v>85</v>
      </c>
      <c r="W159" t="s">
        <v>84</v>
      </c>
    </row>
    <row r="160" spans="1:23">
      <c r="B160" s="11">
        <f t="shared" si="2"/>
        <v>0.33333333333333331</v>
      </c>
      <c r="D160">
        <f>COUNTIF(E$159:W$159,"4")</f>
        <v>5</v>
      </c>
    </row>
    <row r="161" spans="1:23">
      <c r="B161" s="11">
        <f t="shared" si="2"/>
        <v>0.2</v>
      </c>
      <c r="D161">
        <f>COUNTIF(E$159:W$159,"3")</f>
        <v>3</v>
      </c>
    </row>
    <row r="162" spans="1:23">
      <c r="B162" s="11">
        <f t="shared" si="2"/>
        <v>0</v>
      </c>
      <c r="D162">
        <f>COUNTIF(E$159:W$159,"2")</f>
        <v>0</v>
      </c>
    </row>
    <row r="163" spans="1:23">
      <c r="B163" s="11">
        <f t="shared" si="2"/>
        <v>0</v>
      </c>
      <c r="D163">
        <f>COUNTIF(E$159:W$159,"1")</f>
        <v>0</v>
      </c>
    </row>
    <row r="164" spans="1:23">
      <c r="A164" t="s">
        <v>41</v>
      </c>
      <c r="B164" s="11">
        <f t="shared" si="2"/>
        <v>0.46666666666666667</v>
      </c>
      <c r="C164" s="4">
        <f>SUM(D164:D168)</f>
        <v>15</v>
      </c>
      <c r="D164">
        <f>COUNTIF(E$164:W$164,"5")</f>
        <v>7</v>
      </c>
      <c r="E164" t="s">
        <v>84</v>
      </c>
      <c r="F164" t="s">
        <v>85</v>
      </c>
      <c r="G164" t="s">
        <v>85</v>
      </c>
      <c r="H164" t="s">
        <v>88</v>
      </c>
      <c r="I164" t="s">
        <v>85</v>
      </c>
      <c r="J164" t="s">
        <v>86</v>
      </c>
      <c r="K164" t="s">
        <v>86</v>
      </c>
      <c r="L164" t="s">
        <v>86</v>
      </c>
      <c r="M164" t="s">
        <v>85</v>
      </c>
      <c r="N164" t="s">
        <v>84</v>
      </c>
      <c r="O164" t="s">
        <v>88</v>
      </c>
      <c r="P164" t="s">
        <v>86</v>
      </c>
      <c r="Q164" t="s">
        <v>85</v>
      </c>
      <c r="R164" t="s">
        <v>85</v>
      </c>
      <c r="S164" t="s">
        <v>86</v>
      </c>
      <c r="T164" t="s">
        <v>84</v>
      </c>
      <c r="U164" t="s">
        <v>88</v>
      </c>
      <c r="V164" t="s">
        <v>85</v>
      </c>
      <c r="W164" t="s">
        <v>84</v>
      </c>
    </row>
    <row r="165" spans="1:23">
      <c r="B165" s="11">
        <f t="shared" si="2"/>
        <v>0.33333333333333331</v>
      </c>
      <c r="D165">
        <f>COUNTIF(E$164:W$164,"4")</f>
        <v>5</v>
      </c>
    </row>
    <row r="166" spans="1:23">
      <c r="B166" s="11">
        <f t="shared" si="2"/>
        <v>0.2</v>
      </c>
      <c r="D166">
        <f>COUNTIF(E$164:W$164,"3")</f>
        <v>3</v>
      </c>
    </row>
    <row r="167" spans="1:23">
      <c r="B167" s="11">
        <f t="shared" si="2"/>
        <v>0</v>
      </c>
      <c r="D167">
        <f>COUNTIF(E$164:W$164,"2")</f>
        <v>0</v>
      </c>
    </row>
    <row r="168" spans="1:23">
      <c r="B168" s="11">
        <f t="shared" si="2"/>
        <v>0</v>
      </c>
      <c r="D168">
        <f>COUNTIF(E$164:W$164,"1")</f>
        <v>0</v>
      </c>
    </row>
    <row r="169" spans="1:23">
      <c r="A169" t="s">
        <v>42</v>
      </c>
      <c r="B169" s="11">
        <f t="shared" si="2"/>
        <v>0.53333333333333333</v>
      </c>
      <c r="C169" s="4">
        <f>SUM(D169:D173)</f>
        <v>15</v>
      </c>
      <c r="D169">
        <f>COUNTIF(E$169:W$169,"5")</f>
        <v>8</v>
      </c>
      <c r="E169" t="s">
        <v>84</v>
      </c>
      <c r="F169" t="s">
        <v>85</v>
      </c>
      <c r="G169" t="s">
        <v>85</v>
      </c>
      <c r="H169" t="s">
        <v>85</v>
      </c>
      <c r="I169" t="s">
        <v>85</v>
      </c>
      <c r="J169" t="s">
        <v>86</v>
      </c>
      <c r="K169" t="s">
        <v>86</v>
      </c>
      <c r="L169" t="s">
        <v>86</v>
      </c>
      <c r="M169" t="s">
        <v>85</v>
      </c>
      <c r="N169" t="s">
        <v>84</v>
      </c>
      <c r="O169" t="s">
        <v>88</v>
      </c>
      <c r="P169" t="s">
        <v>86</v>
      </c>
      <c r="Q169" t="s">
        <v>85</v>
      </c>
      <c r="R169" t="s">
        <v>85</v>
      </c>
      <c r="S169" t="s">
        <v>86</v>
      </c>
      <c r="T169" t="s">
        <v>84</v>
      </c>
      <c r="U169" t="s">
        <v>86</v>
      </c>
      <c r="V169" t="s">
        <v>85</v>
      </c>
      <c r="W169" t="s">
        <v>84</v>
      </c>
    </row>
    <row r="170" spans="1:23">
      <c r="B170" s="11">
        <f t="shared" si="2"/>
        <v>0.4</v>
      </c>
      <c r="D170">
        <f>COUNTIF(E$169:W$169,"4")</f>
        <v>6</v>
      </c>
    </row>
    <row r="171" spans="1:23">
      <c r="B171" s="11">
        <f t="shared" si="2"/>
        <v>6.6666666666666666E-2</v>
      </c>
      <c r="D171">
        <f>COUNTIF(E$169:W$169,"3")</f>
        <v>1</v>
      </c>
    </row>
    <row r="172" spans="1:23">
      <c r="B172" s="11">
        <f t="shared" si="2"/>
        <v>0</v>
      </c>
      <c r="D172">
        <f>COUNTIF(E$169:W$169,"2")</f>
        <v>0</v>
      </c>
    </row>
    <row r="173" spans="1:23">
      <c r="B173" s="11">
        <f t="shared" si="2"/>
        <v>0</v>
      </c>
      <c r="D173">
        <f>COUNTIF(E$169:W$169,"1")</f>
        <v>0</v>
      </c>
    </row>
    <row r="174" spans="1:23">
      <c r="A174" s="4" t="s">
        <v>43</v>
      </c>
      <c r="B174" s="11"/>
      <c r="C174" s="4"/>
      <c r="E174" t="s">
        <v>84</v>
      </c>
      <c r="F174" t="s">
        <v>84</v>
      </c>
      <c r="G174" t="s">
        <v>84</v>
      </c>
      <c r="H174" t="s">
        <v>84</v>
      </c>
      <c r="I174" t="s">
        <v>84</v>
      </c>
      <c r="J174" t="s">
        <v>84</v>
      </c>
      <c r="K174" t="s">
        <v>84</v>
      </c>
      <c r="L174" t="s">
        <v>84</v>
      </c>
      <c r="M174" t="s">
        <v>84</v>
      </c>
      <c r="N174" t="s">
        <v>84</v>
      </c>
      <c r="O174" t="s">
        <v>84</v>
      </c>
      <c r="P174" t="s">
        <v>84</v>
      </c>
      <c r="Q174" t="s">
        <v>84</v>
      </c>
      <c r="R174" t="s">
        <v>84</v>
      </c>
      <c r="S174" t="s">
        <v>84</v>
      </c>
      <c r="T174" t="s">
        <v>84</v>
      </c>
      <c r="U174" t="s">
        <v>84</v>
      </c>
      <c r="V174" t="s">
        <v>84</v>
      </c>
      <c r="W174" t="s">
        <v>84</v>
      </c>
    </row>
    <row r="175" spans="1:23">
      <c r="A175" t="s">
        <v>44</v>
      </c>
      <c r="B175" s="11">
        <f t="shared" si="2"/>
        <v>0.26666666666666666</v>
      </c>
      <c r="C175" s="4">
        <f>SUM(D175:D179)</f>
        <v>15</v>
      </c>
      <c r="D175">
        <f>COUNTIF(E$175:W$175,"5")</f>
        <v>4</v>
      </c>
      <c r="E175" t="s">
        <v>84</v>
      </c>
      <c r="F175" t="s">
        <v>86</v>
      </c>
      <c r="G175" t="s">
        <v>85</v>
      </c>
      <c r="H175" t="s">
        <v>88</v>
      </c>
      <c r="I175" t="s">
        <v>85</v>
      </c>
      <c r="J175" t="s">
        <v>86</v>
      </c>
      <c r="K175" t="s">
        <v>88</v>
      </c>
      <c r="L175" t="s">
        <v>86</v>
      </c>
      <c r="M175" t="s">
        <v>86</v>
      </c>
      <c r="N175" t="s">
        <v>84</v>
      </c>
      <c r="O175" t="s">
        <v>88</v>
      </c>
      <c r="P175" t="s">
        <v>88</v>
      </c>
      <c r="Q175" t="s">
        <v>85</v>
      </c>
      <c r="R175" t="s">
        <v>88</v>
      </c>
      <c r="S175" t="s">
        <v>94</v>
      </c>
      <c r="T175" t="s">
        <v>84</v>
      </c>
      <c r="U175" t="s">
        <v>94</v>
      </c>
      <c r="V175" t="s">
        <v>85</v>
      </c>
      <c r="W175" t="s">
        <v>84</v>
      </c>
    </row>
    <row r="176" spans="1:23">
      <c r="B176" s="11">
        <f t="shared" si="2"/>
        <v>0.26666666666666666</v>
      </c>
      <c r="D176">
        <f>COUNTIF(E$175:W$175,"4")</f>
        <v>4</v>
      </c>
    </row>
    <row r="177" spans="1:23">
      <c r="B177" s="11">
        <f t="shared" si="2"/>
        <v>0.33333333333333331</v>
      </c>
      <c r="D177">
        <f>COUNTIF(E$175:W$175,"3")</f>
        <v>5</v>
      </c>
    </row>
    <row r="178" spans="1:23">
      <c r="B178" s="11">
        <f t="shared" si="2"/>
        <v>0.13333333333333333</v>
      </c>
      <c r="D178">
        <f>COUNTIF(E$175:W$175,"2")</f>
        <v>2</v>
      </c>
    </row>
    <row r="179" spans="1:23">
      <c r="B179" s="11">
        <f t="shared" si="2"/>
        <v>0</v>
      </c>
      <c r="D179">
        <f>COUNTIF(E$175:W$175,"1")</f>
        <v>0</v>
      </c>
    </row>
    <row r="180" spans="1:23">
      <c r="A180" t="s">
        <v>45</v>
      </c>
      <c r="B180" s="11">
        <f t="shared" si="2"/>
        <v>0.46666666666666667</v>
      </c>
      <c r="C180" s="4">
        <f>SUM(D180:D184)</f>
        <v>15</v>
      </c>
      <c r="D180">
        <f>COUNTIF(E$180:W$180,"5")</f>
        <v>7</v>
      </c>
      <c r="E180" t="s">
        <v>84</v>
      </c>
      <c r="F180" t="s">
        <v>85</v>
      </c>
      <c r="G180" t="s">
        <v>85</v>
      </c>
      <c r="H180" t="s">
        <v>85</v>
      </c>
      <c r="I180" t="s">
        <v>85</v>
      </c>
      <c r="J180" t="s">
        <v>86</v>
      </c>
      <c r="K180" t="s">
        <v>86</v>
      </c>
      <c r="L180" t="s">
        <v>86</v>
      </c>
      <c r="M180" t="s">
        <v>85</v>
      </c>
      <c r="N180" t="s">
        <v>84</v>
      </c>
      <c r="O180" t="s">
        <v>88</v>
      </c>
      <c r="P180" t="s">
        <v>86</v>
      </c>
      <c r="Q180" t="s">
        <v>85</v>
      </c>
      <c r="R180" t="s">
        <v>86</v>
      </c>
      <c r="S180" t="s">
        <v>88</v>
      </c>
      <c r="T180" t="s">
        <v>84</v>
      </c>
      <c r="U180" t="s">
        <v>88</v>
      </c>
      <c r="V180" t="s">
        <v>85</v>
      </c>
      <c r="W180" t="s">
        <v>84</v>
      </c>
    </row>
    <row r="181" spans="1:23">
      <c r="B181" s="11">
        <f t="shared" si="2"/>
        <v>0.33333333333333331</v>
      </c>
      <c r="D181">
        <f>COUNTIF(E$180:W$180,"4")</f>
        <v>5</v>
      </c>
    </row>
    <row r="182" spans="1:23">
      <c r="B182" s="11">
        <f t="shared" si="2"/>
        <v>0.2</v>
      </c>
      <c r="D182">
        <f>COUNTIF(E$180:W$180,"3")</f>
        <v>3</v>
      </c>
    </row>
    <row r="183" spans="1:23">
      <c r="B183" s="11">
        <f t="shared" si="2"/>
        <v>0</v>
      </c>
      <c r="D183">
        <f>COUNTIF(E$180:W$180,"2")</f>
        <v>0</v>
      </c>
    </row>
    <row r="184" spans="1:23">
      <c r="B184" s="11">
        <f t="shared" si="2"/>
        <v>0</v>
      </c>
      <c r="D184">
        <f>COUNTIF(E$180:W$180,"1")</f>
        <v>0</v>
      </c>
    </row>
    <row r="185" spans="1:23">
      <c r="A185" t="s">
        <v>46</v>
      </c>
      <c r="B185" s="11">
        <f t="shared" si="2"/>
        <v>0.53333333333333333</v>
      </c>
      <c r="C185" s="4">
        <f>SUM(D185:D189)</f>
        <v>15</v>
      </c>
      <c r="D185">
        <f>COUNTIF(E$185:W$185,"5")</f>
        <v>8</v>
      </c>
      <c r="E185" t="s">
        <v>84</v>
      </c>
      <c r="F185" t="s">
        <v>85</v>
      </c>
      <c r="G185" t="s">
        <v>85</v>
      </c>
      <c r="H185" t="s">
        <v>86</v>
      </c>
      <c r="I185" t="s">
        <v>85</v>
      </c>
      <c r="J185" t="s">
        <v>86</v>
      </c>
      <c r="K185" t="s">
        <v>86</v>
      </c>
      <c r="L185" t="s">
        <v>85</v>
      </c>
      <c r="M185" t="s">
        <v>85</v>
      </c>
      <c r="N185" t="s">
        <v>84</v>
      </c>
      <c r="O185" t="s">
        <v>88</v>
      </c>
      <c r="P185" t="s">
        <v>86</v>
      </c>
      <c r="Q185" t="s">
        <v>85</v>
      </c>
      <c r="R185" t="s">
        <v>85</v>
      </c>
      <c r="S185" t="s">
        <v>88</v>
      </c>
      <c r="T185" t="s">
        <v>84</v>
      </c>
      <c r="U185" t="s">
        <v>88</v>
      </c>
      <c r="V185" t="s">
        <v>85</v>
      </c>
      <c r="W185" t="s">
        <v>84</v>
      </c>
    </row>
    <row r="186" spans="1:23">
      <c r="B186" s="11">
        <f t="shared" si="2"/>
        <v>0.26666666666666666</v>
      </c>
      <c r="D186">
        <f>COUNTIF(E$185:W$185,"4")</f>
        <v>4</v>
      </c>
    </row>
    <row r="187" spans="1:23">
      <c r="B187" s="11">
        <f t="shared" si="2"/>
        <v>0.2</v>
      </c>
      <c r="D187">
        <f>COUNTIF(E$185:W$185,"3")</f>
        <v>3</v>
      </c>
    </row>
    <row r="188" spans="1:23">
      <c r="B188" s="11">
        <f t="shared" si="2"/>
        <v>0</v>
      </c>
      <c r="D188">
        <f>COUNTIF(E$185:W$185,"2")</f>
        <v>0</v>
      </c>
    </row>
    <row r="189" spans="1:23">
      <c r="B189" s="11">
        <f t="shared" si="2"/>
        <v>0</v>
      </c>
      <c r="D189">
        <f>COUNTIF(E$185:W$185,"1")</f>
        <v>0</v>
      </c>
    </row>
    <row r="190" spans="1:23">
      <c r="A190" t="s">
        <v>47</v>
      </c>
      <c r="B190" s="11">
        <f t="shared" si="2"/>
        <v>0.26666666666666666</v>
      </c>
      <c r="C190" s="4">
        <f>SUM(D190:D194)</f>
        <v>15</v>
      </c>
      <c r="D190">
        <f>COUNTIF(E$190:W$190,"5")</f>
        <v>4</v>
      </c>
      <c r="E190" t="s">
        <v>84</v>
      </c>
      <c r="F190" t="s">
        <v>86</v>
      </c>
      <c r="G190" t="s">
        <v>85</v>
      </c>
      <c r="H190" t="s">
        <v>86</v>
      </c>
      <c r="I190" t="s">
        <v>85</v>
      </c>
      <c r="J190" t="s">
        <v>86</v>
      </c>
      <c r="K190" t="s">
        <v>86</v>
      </c>
      <c r="L190" t="s">
        <v>88</v>
      </c>
      <c r="M190" t="s">
        <v>86</v>
      </c>
      <c r="N190" t="s">
        <v>84</v>
      </c>
      <c r="O190" t="s">
        <v>88</v>
      </c>
      <c r="P190" t="s">
        <v>86</v>
      </c>
      <c r="Q190" t="s">
        <v>85</v>
      </c>
      <c r="R190" t="s">
        <v>86</v>
      </c>
      <c r="S190" t="s">
        <v>88</v>
      </c>
      <c r="T190" t="s">
        <v>84</v>
      </c>
      <c r="U190" t="s">
        <v>88</v>
      </c>
      <c r="V190" t="s">
        <v>85</v>
      </c>
      <c r="W190" t="s">
        <v>84</v>
      </c>
    </row>
    <row r="191" spans="1:23">
      <c r="B191" s="11">
        <f t="shared" si="2"/>
        <v>0.46666666666666667</v>
      </c>
      <c r="D191">
        <f>COUNTIF(E$190:W$190,"4")</f>
        <v>7</v>
      </c>
    </row>
    <row r="192" spans="1:23">
      <c r="B192" s="11">
        <f t="shared" si="2"/>
        <v>0.26666666666666666</v>
      </c>
      <c r="D192">
        <f>COUNTIF(E$190:W$190,"3")</f>
        <v>4</v>
      </c>
    </row>
    <row r="193" spans="1:23">
      <c r="B193" s="11">
        <f t="shared" si="2"/>
        <v>0</v>
      </c>
      <c r="D193">
        <f>COUNTIF(E$190:W$190,"2")</f>
        <v>0</v>
      </c>
    </row>
    <row r="194" spans="1:23">
      <c r="B194" s="11">
        <f t="shared" si="2"/>
        <v>0</v>
      </c>
      <c r="D194">
        <f>COUNTIF(E$190:W$190,"1")</f>
        <v>0</v>
      </c>
    </row>
    <row r="195" spans="1:23">
      <c r="A195" t="s">
        <v>48</v>
      </c>
      <c r="B195" s="11">
        <f t="shared" si="2"/>
        <v>0.4</v>
      </c>
      <c r="C195" s="4">
        <f>SUM(D195:D199)</f>
        <v>15</v>
      </c>
      <c r="D195">
        <f>COUNTIF(E$195:W$195,"5")</f>
        <v>6</v>
      </c>
      <c r="E195" t="s">
        <v>84</v>
      </c>
      <c r="F195" t="s">
        <v>85</v>
      </c>
      <c r="G195" t="s">
        <v>85</v>
      </c>
      <c r="H195" t="s">
        <v>86</v>
      </c>
      <c r="I195" t="s">
        <v>85</v>
      </c>
      <c r="J195" t="s">
        <v>86</v>
      </c>
      <c r="K195" t="s">
        <v>86</v>
      </c>
      <c r="L195" t="s">
        <v>86</v>
      </c>
      <c r="M195" t="s">
        <v>85</v>
      </c>
      <c r="N195" t="s">
        <v>84</v>
      </c>
      <c r="O195" t="s">
        <v>86</v>
      </c>
      <c r="P195" t="s">
        <v>86</v>
      </c>
      <c r="Q195" t="s">
        <v>85</v>
      </c>
      <c r="R195" t="s">
        <v>86</v>
      </c>
      <c r="S195" t="s">
        <v>88</v>
      </c>
      <c r="T195" t="s">
        <v>84</v>
      </c>
      <c r="U195" t="s">
        <v>88</v>
      </c>
      <c r="V195" t="s">
        <v>85</v>
      </c>
      <c r="W195" t="s">
        <v>84</v>
      </c>
    </row>
    <row r="196" spans="1:23">
      <c r="B196" s="11">
        <f t="shared" si="2"/>
        <v>0.46666666666666667</v>
      </c>
      <c r="D196">
        <f>COUNTIF(E$195:W$195,"4")</f>
        <v>7</v>
      </c>
    </row>
    <row r="197" spans="1:23">
      <c r="B197" s="11">
        <f t="shared" si="2"/>
        <v>0.13333333333333333</v>
      </c>
      <c r="D197">
        <f>COUNTIF(E$195:W$195,"3")</f>
        <v>2</v>
      </c>
    </row>
    <row r="198" spans="1:23">
      <c r="B198" s="11">
        <f t="shared" ref="B198:B261" si="3">D198/15</f>
        <v>0</v>
      </c>
      <c r="D198">
        <f>COUNTIF(E$195:W$195,"2")</f>
        <v>0</v>
      </c>
    </row>
    <row r="199" spans="1:23">
      <c r="B199" s="11">
        <f t="shared" si="3"/>
        <v>0</v>
      </c>
      <c r="D199">
        <f>COUNTIF(E$195:W$195,"1")</f>
        <v>0</v>
      </c>
    </row>
    <row r="200" spans="1:23">
      <c r="A200" t="s">
        <v>49</v>
      </c>
      <c r="B200" s="11">
        <f t="shared" si="3"/>
        <v>0.4</v>
      </c>
      <c r="C200" s="4">
        <f>SUM(D200:D204)</f>
        <v>15</v>
      </c>
      <c r="D200">
        <f>COUNTIF(E$200:W$200,"5")</f>
        <v>6</v>
      </c>
      <c r="E200" t="s">
        <v>84</v>
      </c>
      <c r="F200" t="s">
        <v>85</v>
      </c>
      <c r="G200" t="s">
        <v>85</v>
      </c>
      <c r="H200" t="s">
        <v>86</v>
      </c>
      <c r="I200" t="s">
        <v>85</v>
      </c>
      <c r="J200" t="s">
        <v>86</v>
      </c>
      <c r="K200" t="s">
        <v>86</v>
      </c>
      <c r="L200" t="s">
        <v>86</v>
      </c>
      <c r="M200" t="s">
        <v>85</v>
      </c>
      <c r="N200" t="s">
        <v>84</v>
      </c>
      <c r="O200" t="s">
        <v>88</v>
      </c>
      <c r="P200" t="s">
        <v>86</v>
      </c>
      <c r="Q200" t="s">
        <v>85</v>
      </c>
      <c r="R200" t="s">
        <v>86</v>
      </c>
      <c r="S200" t="s">
        <v>88</v>
      </c>
      <c r="T200" t="s">
        <v>84</v>
      </c>
      <c r="U200" t="s">
        <v>88</v>
      </c>
      <c r="V200" t="s">
        <v>85</v>
      </c>
      <c r="W200" t="s">
        <v>84</v>
      </c>
    </row>
    <row r="201" spans="1:23">
      <c r="B201" s="11">
        <f t="shared" si="3"/>
        <v>0.4</v>
      </c>
      <c r="D201">
        <f>COUNTIF(E$200:W$200,"4")</f>
        <v>6</v>
      </c>
    </row>
    <row r="202" spans="1:23">
      <c r="B202" s="11">
        <f t="shared" si="3"/>
        <v>0.2</v>
      </c>
      <c r="D202">
        <f>COUNTIF(E$200:W$200,"3")</f>
        <v>3</v>
      </c>
    </row>
    <row r="203" spans="1:23">
      <c r="B203" s="11">
        <f t="shared" si="3"/>
        <v>0</v>
      </c>
      <c r="D203">
        <f>COUNTIF(E$200:W$200,"2")</f>
        <v>0</v>
      </c>
    </row>
    <row r="204" spans="1:23">
      <c r="B204" s="11">
        <f t="shared" si="3"/>
        <v>0</v>
      </c>
      <c r="D204">
        <f>COUNTIF(E$200:W$200,"1")</f>
        <v>0</v>
      </c>
    </row>
    <row r="205" spans="1:23">
      <c r="A205" t="s">
        <v>50</v>
      </c>
      <c r="B205" s="11">
        <f t="shared" si="3"/>
        <v>0.46666666666666667</v>
      </c>
      <c r="C205" s="4">
        <f>SUM(D205:D209)</f>
        <v>15</v>
      </c>
      <c r="D205">
        <f>COUNTIF(E$205:W$205,"5")</f>
        <v>7</v>
      </c>
      <c r="E205" t="s">
        <v>84</v>
      </c>
      <c r="F205" t="s">
        <v>85</v>
      </c>
      <c r="G205" t="s">
        <v>85</v>
      </c>
      <c r="H205" t="s">
        <v>85</v>
      </c>
      <c r="I205" t="s">
        <v>85</v>
      </c>
      <c r="J205" t="s">
        <v>86</v>
      </c>
      <c r="K205" t="s">
        <v>86</v>
      </c>
      <c r="L205" t="s">
        <v>86</v>
      </c>
      <c r="M205" t="s">
        <v>85</v>
      </c>
      <c r="N205" t="s">
        <v>84</v>
      </c>
      <c r="O205" t="s">
        <v>88</v>
      </c>
      <c r="P205" t="s">
        <v>88</v>
      </c>
      <c r="Q205" t="s">
        <v>85</v>
      </c>
      <c r="R205" t="s">
        <v>86</v>
      </c>
      <c r="S205" t="s">
        <v>88</v>
      </c>
      <c r="T205" t="s">
        <v>84</v>
      </c>
      <c r="U205" t="s">
        <v>88</v>
      </c>
      <c r="V205" t="s">
        <v>85</v>
      </c>
      <c r="W205" t="s">
        <v>84</v>
      </c>
    </row>
    <row r="206" spans="1:23">
      <c r="B206" s="11">
        <f t="shared" si="3"/>
        <v>0.26666666666666666</v>
      </c>
      <c r="D206">
        <f>COUNTIF(E$205:W$205,"4")</f>
        <v>4</v>
      </c>
    </row>
    <row r="207" spans="1:23">
      <c r="B207" s="11">
        <f t="shared" si="3"/>
        <v>0.26666666666666666</v>
      </c>
      <c r="D207">
        <f>COUNTIF(E$205:W$205,"3")</f>
        <v>4</v>
      </c>
    </row>
    <row r="208" spans="1:23">
      <c r="B208" s="11">
        <f t="shared" si="3"/>
        <v>0</v>
      </c>
      <c r="D208">
        <f>COUNTIF(E$205:W$205,"2")</f>
        <v>0</v>
      </c>
    </row>
    <row r="209" spans="1:23">
      <c r="B209" s="11">
        <f t="shared" si="3"/>
        <v>0</v>
      </c>
      <c r="D209">
        <f>COUNTIF(E$205:W$205,"1")</f>
        <v>0</v>
      </c>
    </row>
    <row r="210" spans="1:23">
      <c r="A210" s="4" t="s">
        <v>51</v>
      </c>
      <c r="B210" s="11"/>
      <c r="E210" t="s">
        <v>84</v>
      </c>
      <c r="F210" t="s">
        <v>84</v>
      </c>
      <c r="G210" t="s">
        <v>84</v>
      </c>
      <c r="H210" t="s">
        <v>84</v>
      </c>
      <c r="I210" t="s">
        <v>84</v>
      </c>
      <c r="J210" t="s">
        <v>84</v>
      </c>
      <c r="K210" t="s">
        <v>84</v>
      </c>
      <c r="L210" t="s">
        <v>84</v>
      </c>
      <c r="M210" t="s">
        <v>84</v>
      </c>
      <c r="N210" t="s">
        <v>84</v>
      </c>
      <c r="O210" t="s">
        <v>84</v>
      </c>
      <c r="P210" t="s">
        <v>84</v>
      </c>
      <c r="Q210" t="s">
        <v>84</v>
      </c>
      <c r="R210" t="s">
        <v>84</v>
      </c>
      <c r="S210" t="s">
        <v>84</v>
      </c>
      <c r="T210" t="s">
        <v>84</v>
      </c>
      <c r="U210" t="s">
        <v>84</v>
      </c>
      <c r="V210" t="s">
        <v>84</v>
      </c>
      <c r="W210" t="s">
        <v>84</v>
      </c>
    </row>
    <row r="211" spans="1:23">
      <c r="A211" t="s">
        <v>52</v>
      </c>
      <c r="B211" s="11">
        <f t="shared" si="3"/>
        <v>0.2</v>
      </c>
      <c r="C211" s="4">
        <f>SUM(D211:D215)</f>
        <v>15</v>
      </c>
      <c r="D211">
        <f>COUNTIF(E$211:W$211,"5")</f>
        <v>3</v>
      </c>
      <c r="E211" t="s">
        <v>84</v>
      </c>
      <c r="F211" t="s">
        <v>86</v>
      </c>
      <c r="G211" t="s">
        <v>85</v>
      </c>
      <c r="H211" t="s">
        <v>88</v>
      </c>
      <c r="I211" t="s">
        <v>85</v>
      </c>
      <c r="J211" t="s">
        <v>86</v>
      </c>
      <c r="K211" t="s">
        <v>88</v>
      </c>
      <c r="L211" t="s">
        <v>86</v>
      </c>
      <c r="M211" t="s">
        <v>86</v>
      </c>
      <c r="N211" t="s">
        <v>84</v>
      </c>
      <c r="O211" t="s">
        <v>88</v>
      </c>
      <c r="P211" t="s">
        <v>88</v>
      </c>
      <c r="Q211" t="s">
        <v>86</v>
      </c>
      <c r="R211" t="s">
        <v>86</v>
      </c>
      <c r="S211" t="s">
        <v>94</v>
      </c>
      <c r="T211" t="s">
        <v>84</v>
      </c>
      <c r="U211" t="s">
        <v>94</v>
      </c>
      <c r="V211" t="s">
        <v>85</v>
      </c>
      <c r="W211" t="s">
        <v>84</v>
      </c>
    </row>
    <row r="212" spans="1:23">
      <c r="B212" s="11">
        <f t="shared" si="3"/>
        <v>0.4</v>
      </c>
      <c r="D212">
        <f>COUNTIF(E$211:W$211,"4")</f>
        <v>6</v>
      </c>
    </row>
    <row r="213" spans="1:23">
      <c r="B213" s="11">
        <f t="shared" si="3"/>
        <v>0.26666666666666666</v>
      </c>
      <c r="D213">
        <f>COUNTIF(E$211:W$211,"3")</f>
        <v>4</v>
      </c>
    </row>
    <row r="214" spans="1:23">
      <c r="B214" s="11">
        <f t="shared" si="3"/>
        <v>0.13333333333333333</v>
      </c>
      <c r="D214">
        <f>COUNTIF(E$211:W$211,"2")</f>
        <v>2</v>
      </c>
    </row>
    <row r="215" spans="1:23">
      <c r="B215" s="11">
        <f t="shared" si="3"/>
        <v>0</v>
      </c>
      <c r="D215">
        <f>COUNTIF(E$211:W$211,"1")</f>
        <v>0</v>
      </c>
    </row>
    <row r="216" spans="1:23">
      <c r="A216" t="s">
        <v>53</v>
      </c>
      <c r="B216" s="11">
        <f t="shared" si="3"/>
        <v>0.4</v>
      </c>
      <c r="C216" s="4">
        <f>SUM(D216:D220)</f>
        <v>15</v>
      </c>
      <c r="D216">
        <f>COUNTIF(E$216:W$216,"5")</f>
        <v>6</v>
      </c>
      <c r="E216" t="s">
        <v>84</v>
      </c>
      <c r="F216" t="s">
        <v>85</v>
      </c>
      <c r="G216" t="s">
        <v>85</v>
      </c>
      <c r="H216" t="s">
        <v>85</v>
      </c>
      <c r="I216" t="s">
        <v>85</v>
      </c>
      <c r="J216" t="s">
        <v>86</v>
      </c>
      <c r="K216" t="s">
        <v>86</v>
      </c>
      <c r="L216" t="s">
        <v>86</v>
      </c>
      <c r="M216" t="s">
        <v>86</v>
      </c>
      <c r="N216" t="s">
        <v>84</v>
      </c>
      <c r="O216" t="s">
        <v>88</v>
      </c>
      <c r="P216" t="s">
        <v>86</v>
      </c>
      <c r="Q216" t="s">
        <v>86</v>
      </c>
      <c r="R216" t="s">
        <v>85</v>
      </c>
      <c r="S216" t="s">
        <v>94</v>
      </c>
      <c r="T216" t="s">
        <v>84</v>
      </c>
      <c r="U216" t="s">
        <v>88</v>
      </c>
      <c r="V216" t="s">
        <v>85</v>
      </c>
      <c r="W216" t="s">
        <v>84</v>
      </c>
    </row>
    <row r="217" spans="1:23">
      <c r="B217" s="11">
        <f t="shared" si="3"/>
        <v>0.4</v>
      </c>
      <c r="D217">
        <f>COUNTIF(E$216:W$216,"4")</f>
        <v>6</v>
      </c>
    </row>
    <row r="218" spans="1:23">
      <c r="B218" s="11">
        <f t="shared" si="3"/>
        <v>0.13333333333333333</v>
      </c>
      <c r="D218">
        <f>COUNTIF(E$216:W$216,"3")</f>
        <v>2</v>
      </c>
    </row>
    <row r="219" spans="1:23">
      <c r="B219" s="11">
        <f t="shared" si="3"/>
        <v>6.6666666666666666E-2</v>
      </c>
      <c r="D219">
        <f>COUNTIF(E$216:W$216,"2")</f>
        <v>1</v>
      </c>
    </row>
    <row r="220" spans="1:23">
      <c r="B220" s="11">
        <f t="shared" si="3"/>
        <v>0</v>
      </c>
      <c r="D220">
        <f>COUNTIF(E$216:W$216,"1")</f>
        <v>0</v>
      </c>
    </row>
    <row r="221" spans="1:23">
      <c r="A221" t="s">
        <v>54</v>
      </c>
      <c r="B221" s="11">
        <f t="shared" si="3"/>
        <v>0.46666666666666667</v>
      </c>
      <c r="C221" s="4">
        <f>SUM(D221:D225)</f>
        <v>15</v>
      </c>
      <c r="D221">
        <f>COUNTIF(E$221:W$221,"5")</f>
        <v>7</v>
      </c>
      <c r="E221" t="s">
        <v>84</v>
      </c>
      <c r="F221" t="s">
        <v>85</v>
      </c>
      <c r="G221" t="s">
        <v>85</v>
      </c>
      <c r="H221" t="s">
        <v>85</v>
      </c>
      <c r="I221" t="s">
        <v>85</v>
      </c>
      <c r="J221" t="s">
        <v>86</v>
      </c>
      <c r="K221" t="s">
        <v>86</v>
      </c>
      <c r="L221" t="s">
        <v>86</v>
      </c>
      <c r="M221" t="s">
        <v>85</v>
      </c>
      <c r="N221" t="s">
        <v>84</v>
      </c>
      <c r="O221" t="s">
        <v>88</v>
      </c>
      <c r="P221" t="s">
        <v>86</v>
      </c>
      <c r="Q221" t="s">
        <v>86</v>
      </c>
      <c r="R221" t="s">
        <v>85</v>
      </c>
      <c r="S221" t="s">
        <v>88</v>
      </c>
      <c r="T221" t="s">
        <v>84</v>
      </c>
      <c r="U221" t="s">
        <v>88</v>
      </c>
      <c r="V221" t="s">
        <v>85</v>
      </c>
      <c r="W221" t="s">
        <v>84</v>
      </c>
    </row>
    <row r="222" spans="1:23">
      <c r="B222" s="11">
        <f t="shared" si="3"/>
        <v>0.33333333333333331</v>
      </c>
      <c r="D222">
        <f>COUNTIF(E$221:W$221,"4")</f>
        <v>5</v>
      </c>
    </row>
    <row r="223" spans="1:23">
      <c r="B223" s="11">
        <f t="shared" si="3"/>
        <v>0.2</v>
      </c>
      <c r="D223">
        <f>COUNTIF(E$221:W$221,"3")</f>
        <v>3</v>
      </c>
    </row>
    <row r="224" spans="1:23">
      <c r="B224" s="11">
        <f t="shared" si="3"/>
        <v>0</v>
      </c>
      <c r="D224">
        <f>COUNTIF(E$221:W$221,"2")</f>
        <v>0</v>
      </c>
    </row>
    <row r="225" spans="1:23">
      <c r="B225" s="11">
        <f t="shared" si="3"/>
        <v>0</v>
      </c>
      <c r="D225">
        <f>COUNTIF(E$221:W$221,"1")</f>
        <v>0</v>
      </c>
    </row>
    <row r="226" spans="1:23">
      <c r="A226" t="s">
        <v>55</v>
      </c>
      <c r="B226" s="11">
        <f t="shared" si="3"/>
        <v>0.4</v>
      </c>
      <c r="C226" s="4">
        <f>SUM(D226:D230)</f>
        <v>15</v>
      </c>
      <c r="D226">
        <f>COUNTIF(E$226:W$226,"5")</f>
        <v>6</v>
      </c>
      <c r="E226" t="s">
        <v>84</v>
      </c>
      <c r="F226" t="s">
        <v>85</v>
      </c>
      <c r="G226" t="s">
        <v>85</v>
      </c>
      <c r="H226" t="s">
        <v>85</v>
      </c>
      <c r="I226" t="s">
        <v>85</v>
      </c>
      <c r="J226" t="s">
        <v>86</v>
      </c>
      <c r="K226" t="s">
        <v>86</v>
      </c>
      <c r="L226" t="s">
        <v>86</v>
      </c>
      <c r="M226" t="s">
        <v>86</v>
      </c>
      <c r="N226" t="s">
        <v>84</v>
      </c>
      <c r="O226" t="s">
        <v>88</v>
      </c>
      <c r="P226" t="s">
        <v>86</v>
      </c>
      <c r="Q226" t="s">
        <v>86</v>
      </c>
      <c r="R226" t="s">
        <v>85</v>
      </c>
      <c r="S226" t="s">
        <v>88</v>
      </c>
      <c r="T226" t="s">
        <v>84</v>
      </c>
      <c r="U226" t="s">
        <v>88</v>
      </c>
      <c r="V226" t="s">
        <v>85</v>
      </c>
      <c r="W226" t="s">
        <v>84</v>
      </c>
    </row>
    <row r="227" spans="1:23">
      <c r="B227" s="11">
        <f t="shared" si="3"/>
        <v>0.4</v>
      </c>
      <c r="D227">
        <f>COUNTIF(E$226:W$226,"4")</f>
        <v>6</v>
      </c>
    </row>
    <row r="228" spans="1:23">
      <c r="B228" s="11">
        <f t="shared" si="3"/>
        <v>0.2</v>
      </c>
      <c r="D228">
        <f>COUNTIF(E$226:W$226,"3")</f>
        <v>3</v>
      </c>
    </row>
    <row r="229" spans="1:23">
      <c r="B229" s="11">
        <f t="shared" si="3"/>
        <v>0</v>
      </c>
      <c r="D229">
        <f>COUNTIF(E$226:W$226,"2")</f>
        <v>0</v>
      </c>
    </row>
    <row r="230" spans="1:23">
      <c r="B230" s="11">
        <f t="shared" si="3"/>
        <v>0</v>
      </c>
      <c r="D230">
        <f>COUNTIF(E$226:W$226,"1")</f>
        <v>0</v>
      </c>
    </row>
    <row r="231" spans="1:23">
      <c r="A231" t="s">
        <v>56</v>
      </c>
      <c r="B231" s="11">
        <f t="shared" si="3"/>
        <v>0.4</v>
      </c>
      <c r="C231" s="4">
        <f>SUM(D231:D235)</f>
        <v>15</v>
      </c>
      <c r="D231">
        <f>COUNTIF(E$231:W$231,"5")</f>
        <v>6</v>
      </c>
      <c r="E231" t="s">
        <v>84</v>
      </c>
      <c r="F231" t="s">
        <v>85</v>
      </c>
      <c r="G231" t="s">
        <v>85</v>
      </c>
      <c r="H231" t="s">
        <v>85</v>
      </c>
      <c r="I231" t="s">
        <v>85</v>
      </c>
      <c r="J231" t="s">
        <v>86</v>
      </c>
      <c r="K231" t="s">
        <v>86</v>
      </c>
      <c r="L231" t="s">
        <v>86</v>
      </c>
      <c r="M231" t="s">
        <v>86</v>
      </c>
      <c r="N231" t="s">
        <v>84</v>
      </c>
      <c r="O231" t="s">
        <v>88</v>
      </c>
      <c r="P231" t="s">
        <v>86</v>
      </c>
      <c r="Q231" t="s">
        <v>86</v>
      </c>
      <c r="R231" t="s">
        <v>85</v>
      </c>
      <c r="S231" t="s">
        <v>88</v>
      </c>
      <c r="T231" t="s">
        <v>84</v>
      </c>
      <c r="U231" t="s">
        <v>88</v>
      </c>
      <c r="V231" t="s">
        <v>85</v>
      </c>
      <c r="W231" t="s">
        <v>84</v>
      </c>
    </row>
    <row r="232" spans="1:23">
      <c r="B232" s="11">
        <f t="shared" si="3"/>
        <v>0.4</v>
      </c>
      <c r="D232">
        <f>COUNTIF(E$231:W$231,"4")</f>
        <v>6</v>
      </c>
    </row>
    <row r="233" spans="1:23">
      <c r="B233" s="11">
        <f t="shared" si="3"/>
        <v>0.2</v>
      </c>
      <c r="D233">
        <f>COUNTIF(E$231:W$231,"3")</f>
        <v>3</v>
      </c>
    </row>
    <row r="234" spans="1:23">
      <c r="B234" s="11">
        <f t="shared" si="3"/>
        <v>0</v>
      </c>
      <c r="D234">
        <f>COUNTIF(E$231:W$231,"2")</f>
        <v>0</v>
      </c>
    </row>
    <row r="235" spans="1:23">
      <c r="B235" s="11">
        <f t="shared" si="3"/>
        <v>0</v>
      </c>
      <c r="D235">
        <f>COUNTIF(E$231:W$231,"1")</f>
        <v>0</v>
      </c>
    </row>
    <row r="236" spans="1:23">
      <c r="A236" t="s">
        <v>57</v>
      </c>
      <c r="B236" s="11">
        <f t="shared" si="3"/>
        <v>0.33333333333333331</v>
      </c>
      <c r="C236" s="4">
        <f>SUM(D236:D240)</f>
        <v>15</v>
      </c>
      <c r="D236">
        <f>COUNTIF(E$236:W$236,"5")</f>
        <v>5</v>
      </c>
      <c r="E236" t="s">
        <v>84</v>
      </c>
      <c r="F236" t="s">
        <v>85</v>
      </c>
      <c r="G236" t="s">
        <v>85</v>
      </c>
      <c r="H236" t="s">
        <v>86</v>
      </c>
      <c r="I236" t="s">
        <v>85</v>
      </c>
      <c r="J236" t="s">
        <v>86</v>
      </c>
      <c r="K236" t="s">
        <v>88</v>
      </c>
      <c r="L236" t="s">
        <v>86</v>
      </c>
      <c r="M236" t="s">
        <v>86</v>
      </c>
      <c r="N236" t="s">
        <v>84</v>
      </c>
      <c r="O236" t="s">
        <v>88</v>
      </c>
      <c r="P236" t="s">
        <v>88</v>
      </c>
      <c r="Q236" t="s">
        <v>86</v>
      </c>
      <c r="R236" t="s">
        <v>85</v>
      </c>
      <c r="S236" t="s">
        <v>88</v>
      </c>
      <c r="T236" t="s">
        <v>84</v>
      </c>
      <c r="U236" t="s">
        <v>88</v>
      </c>
      <c r="V236" t="s">
        <v>85</v>
      </c>
      <c r="W236" t="s">
        <v>84</v>
      </c>
    </row>
    <row r="237" spans="1:23">
      <c r="B237" s="11">
        <f t="shared" si="3"/>
        <v>0.33333333333333331</v>
      </c>
      <c r="D237">
        <f>COUNTIF(E$236:W$236,"4")</f>
        <v>5</v>
      </c>
    </row>
    <row r="238" spans="1:23">
      <c r="B238" s="11">
        <f t="shared" si="3"/>
        <v>0.33333333333333331</v>
      </c>
      <c r="D238">
        <f>COUNTIF(E$236:W$236,"3")</f>
        <v>5</v>
      </c>
    </row>
    <row r="239" spans="1:23">
      <c r="B239" s="11">
        <f t="shared" si="3"/>
        <v>0</v>
      </c>
      <c r="D239">
        <f>COUNTIF(E$236:W$236,"2")</f>
        <v>0</v>
      </c>
    </row>
    <row r="240" spans="1:23">
      <c r="B240" s="11">
        <f t="shared" si="3"/>
        <v>0</v>
      </c>
      <c r="D240">
        <f>COUNTIF(E$236:W$236,"1")</f>
        <v>0</v>
      </c>
    </row>
    <row r="241" spans="1:23">
      <c r="A241" t="s">
        <v>58</v>
      </c>
      <c r="B241" s="11">
        <f t="shared" si="3"/>
        <v>0.4</v>
      </c>
      <c r="C241" s="4">
        <f>SUM(D241:D245)</f>
        <v>15</v>
      </c>
      <c r="D241">
        <f>COUNTIF(E$241:W$241,"5")</f>
        <v>6</v>
      </c>
      <c r="E241" t="s">
        <v>84</v>
      </c>
      <c r="F241" t="s">
        <v>85</v>
      </c>
      <c r="G241" t="s">
        <v>85</v>
      </c>
      <c r="H241" t="s">
        <v>86</v>
      </c>
      <c r="I241" t="s">
        <v>85</v>
      </c>
      <c r="J241" t="s">
        <v>86</v>
      </c>
      <c r="K241" t="s">
        <v>86</v>
      </c>
      <c r="L241" t="s">
        <v>86</v>
      </c>
      <c r="M241" t="s">
        <v>85</v>
      </c>
      <c r="N241" t="s">
        <v>84</v>
      </c>
      <c r="O241" t="s">
        <v>88</v>
      </c>
      <c r="P241" t="s">
        <v>88</v>
      </c>
      <c r="Q241" t="s">
        <v>86</v>
      </c>
      <c r="R241" t="s">
        <v>85</v>
      </c>
      <c r="S241" t="s">
        <v>88</v>
      </c>
      <c r="T241" t="s">
        <v>84</v>
      </c>
      <c r="U241" t="s">
        <v>88</v>
      </c>
      <c r="V241" t="s">
        <v>85</v>
      </c>
      <c r="W241" t="s">
        <v>84</v>
      </c>
    </row>
    <row r="242" spans="1:23">
      <c r="B242" s="11">
        <f t="shared" si="3"/>
        <v>0.33333333333333331</v>
      </c>
      <c r="D242">
        <f>COUNTIF(E$241:W$241,"4")</f>
        <v>5</v>
      </c>
    </row>
    <row r="243" spans="1:23">
      <c r="B243" s="11">
        <f t="shared" si="3"/>
        <v>0.26666666666666666</v>
      </c>
      <c r="D243">
        <f>COUNTIF(E$241:W$241,"3")</f>
        <v>4</v>
      </c>
    </row>
    <row r="244" spans="1:23">
      <c r="B244" s="11">
        <f t="shared" si="3"/>
        <v>0</v>
      </c>
      <c r="D244">
        <f>COUNTIF(E$241:W$241,"2")</f>
        <v>0</v>
      </c>
    </row>
    <row r="245" spans="1:23">
      <c r="B245" s="11">
        <f t="shared" si="3"/>
        <v>0</v>
      </c>
      <c r="D245">
        <f>COUNTIF(E$241:W$241,"1")</f>
        <v>0</v>
      </c>
    </row>
    <row r="246" spans="1:23">
      <c r="A246" t="s">
        <v>59</v>
      </c>
      <c r="B246" s="11">
        <f t="shared" si="3"/>
        <v>0.33333333333333331</v>
      </c>
      <c r="C246" s="4">
        <f>SUM(D246:D250)</f>
        <v>15</v>
      </c>
      <c r="D246">
        <f>COUNTIF(E$246:W$246,"5")</f>
        <v>5</v>
      </c>
      <c r="E246" t="s">
        <v>84</v>
      </c>
      <c r="F246" t="s">
        <v>85</v>
      </c>
      <c r="G246" t="s">
        <v>85</v>
      </c>
      <c r="H246" t="s">
        <v>86</v>
      </c>
      <c r="I246" t="s">
        <v>85</v>
      </c>
      <c r="J246" t="s">
        <v>86</v>
      </c>
      <c r="K246" t="s">
        <v>86</v>
      </c>
      <c r="L246" t="s">
        <v>86</v>
      </c>
      <c r="M246" t="s">
        <v>86</v>
      </c>
      <c r="N246" t="s">
        <v>84</v>
      </c>
      <c r="O246" t="s">
        <v>88</v>
      </c>
      <c r="P246" t="s">
        <v>86</v>
      </c>
      <c r="Q246" t="s">
        <v>86</v>
      </c>
      <c r="R246" t="s">
        <v>85</v>
      </c>
      <c r="S246" t="s">
        <v>88</v>
      </c>
      <c r="T246" t="s">
        <v>84</v>
      </c>
      <c r="U246" t="s">
        <v>88</v>
      </c>
      <c r="V246" t="s">
        <v>85</v>
      </c>
      <c r="W246" t="s">
        <v>84</v>
      </c>
    </row>
    <row r="247" spans="1:23">
      <c r="B247" s="11">
        <f t="shared" si="3"/>
        <v>0.46666666666666667</v>
      </c>
      <c r="D247">
        <f>COUNTIF(E$246:W$246,"4")</f>
        <v>7</v>
      </c>
    </row>
    <row r="248" spans="1:23">
      <c r="B248" s="11">
        <f t="shared" si="3"/>
        <v>0.2</v>
      </c>
      <c r="D248">
        <f>COUNTIF(E$246:W$246,"3")</f>
        <v>3</v>
      </c>
    </row>
    <row r="249" spans="1:23">
      <c r="B249" s="11">
        <f t="shared" si="3"/>
        <v>0</v>
      </c>
      <c r="D249">
        <f>COUNTIF(E$246:W$246,"2")</f>
        <v>0</v>
      </c>
    </row>
    <row r="250" spans="1:23">
      <c r="B250" s="11">
        <f t="shared" si="3"/>
        <v>0</v>
      </c>
      <c r="D250">
        <f>COUNTIF(E$246:W$246,"1")</f>
        <v>0</v>
      </c>
    </row>
    <row r="251" spans="1:23">
      <c r="A251" t="s">
        <v>60</v>
      </c>
      <c r="B251" s="11">
        <f t="shared" si="3"/>
        <v>0.33333333333333331</v>
      </c>
      <c r="C251" s="4">
        <f>SUM(D251:D255)</f>
        <v>15</v>
      </c>
      <c r="D251">
        <f>COUNTIF(E$251:W$251,"5")</f>
        <v>5</v>
      </c>
      <c r="E251" t="s">
        <v>84</v>
      </c>
      <c r="F251" t="s">
        <v>85</v>
      </c>
      <c r="G251" t="s">
        <v>85</v>
      </c>
      <c r="H251" t="s">
        <v>86</v>
      </c>
      <c r="I251" t="s">
        <v>85</v>
      </c>
      <c r="J251" t="s">
        <v>86</v>
      </c>
      <c r="K251" t="s">
        <v>86</v>
      </c>
      <c r="L251" t="s">
        <v>86</v>
      </c>
      <c r="M251" t="s">
        <v>86</v>
      </c>
      <c r="N251" t="s">
        <v>84</v>
      </c>
      <c r="O251" t="s">
        <v>88</v>
      </c>
      <c r="P251" t="s">
        <v>86</v>
      </c>
      <c r="Q251" t="s">
        <v>86</v>
      </c>
      <c r="R251" t="s">
        <v>85</v>
      </c>
      <c r="S251" t="s">
        <v>88</v>
      </c>
      <c r="T251" t="s">
        <v>84</v>
      </c>
      <c r="U251" t="s">
        <v>88</v>
      </c>
      <c r="V251" t="s">
        <v>85</v>
      </c>
      <c r="W251" t="s">
        <v>84</v>
      </c>
    </row>
    <row r="252" spans="1:23">
      <c r="B252" s="11">
        <f t="shared" si="3"/>
        <v>0.46666666666666667</v>
      </c>
      <c r="D252">
        <f>COUNTIF(E$251:W$251,"4")</f>
        <v>7</v>
      </c>
    </row>
    <row r="253" spans="1:23">
      <c r="B253" s="11">
        <f t="shared" si="3"/>
        <v>0.2</v>
      </c>
      <c r="D253">
        <f>COUNTIF(E$251:W$251,"3")</f>
        <v>3</v>
      </c>
    </row>
    <row r="254" spans="1:23">
      <c r="B254" s="11">
        <f t="shared" si="3"/>
        <v>0</v>
      </c>
      <c r="D254">
        <f>COUNTIF(E$251:W$251,"2")</f>
        <v>0</v>
      </c>
    </row>
    <row r="255" spans="1:23">
      <c r="B255" s="11">
        <f t="shared" si="3"/>
        <v>0</v>
      </c>
      <c r="D255">
        <f>COUNTIF(E$251:W$251,"1")</f>
        <v>0</v>
      </c>
    </row>
    <row r="256" spans="1:23">
      <c r="A256" t="s">
        <v>61</v>
      </c>
      <c r="B256" s="11">
        <f t="shared" si="3"/>
        <v>0.33333333333333331</v>
      </c>
      <c r="C256" s="4">
        <f>SUM(D256:D260)</f>
        <v>15</v>
      </c>
      <c r="D256">
        <f>COUNTIF(E$256:W$256,"5")</f>
        <v>5</v>
      </c>
      <c r="E256" t="s">
        <v>84</v>
      </c>
      <c r="F256" t="s">
        <v>85</v>
      </c>
      <c r="G256" t="s">
        <v>85</v>
      </c>
      <c r="H256" t="s">
        <v>86</v>
      </c>
      <c r="I256" t="s">
        <v>85</v>
      </c>
      <c r="J256" t="s">
        <v>86</v>
      </c>
      <c r="K256" t="s">
        <v>86</v>
      </c>
      <c r="L256" t="s">
        <v>88</v>
      </c>
      <c r="M256" t="s">
        <v>86</v>
      </c>
      <c r="N256" t="s">
        <v>84</v>
      </c>
      <c r="O256" t="s">
        <v>88</v>
      </c>
      <c r="P256" t="s">
        <v>86</v>
      </c>
      <c r="Q256" t="s">
        <v>86</v>
      </c>
      <c r="R256" t="s">
        <v>85</v>
      </c>
      <c r="S256" t="s">
        <v>88</v>
      </c>
      <c r="T256" t="s">
        <v>84</v>
      </c>
      <c r="U256" t="s">
        <v>88</v>
      </c>
      <c r="V256" t="s">
        <v>85</v>
      </c>
      <c r="W256" t="s">
        <v>84</v>
      </c>
    </row>
    <row r="257" spans="1:23">
      <c r="B257" s="11">
        <f t="shared" si="3"/>
        <v>0.4</v>
      </c>
      <c r="D257">
        <f>COUNTIF(E$256:W$256,"4")</f>
        <v>6</v>
      </c>
    </row>
    <row r="258" spans="1:23">
      <c r="B258" s="11">
        <f t="shared" si="3"/>
        <v>0.26666666666666666</v>
      </c>
      <c r="D258">
        <f>COUNTIF(E$256:W$256,"3")</f>
        <v>4</v>
      </c>
    </row>
    <row r="259" spans="1:23">
      <c r="B259" s="11">
        <f t="shared" si="3"/>
        <v>0</v>
      </c>
      <c r="D259">
        <f>COUNTIF(E$256:W$256,"2")</f>
        <v>0</v>
      </c>
    </row>
    <row r="260" spans="1:23">
      <c r="B260" s="11">
        <f t="shared" si="3"/>
        <v>0</v>
      </c>
      <c r="D260">
        <f>COUNTIF(E$256:W$256,"1")</f>
        <v>0</v>
      </c>
    </row>
    <row r="261" spans="1:23">
      <c r="A261" s="4" t="s">
        <v>62</v>
      </c>
      <c r="B261" s="11"/>
      <c r="C261" s="4"/>
      <c r="E261" t="s">
        <v>84</v>
      </c>
      <c r="F261" t="s">
        <v>84</v>
      </c>
      <c r="G261" t="s">
        <v>84</v>
      </c>
      <c r="H261" t="s">
        <v>84</v>
      </c>
      <c r="I261" t="s">
        <v>84</v>
      </c>
      <c r="J261" t="s">
        <v>84</v>
      </c>
      <c r="K261" t="s">
        <v>84</v>
      </c>
      <c r="L261" t="s">
        <v>84</v>
      </c>
      <c r="M261" t="s">
        <v>84</v>
      </c>
      <c r="N261" t="s">
        <v>84</v>
      </c>
      <c r="O261" t="s">
        <v>84</v>
      </c>
      <c r="P261" t="s">
        <v>84</v>
      </c>
      <c r="Q261" t="s">
        <v>84</v>
      </c>
      <c r="R261" t="s">
        <v>84</v>
      </c>
      <c r="S261" t="s">
        <v>84</v>
      </c>
      <c r="T261" t="s">
        <v>84</v>
      </c>
      <c r="U261" t="s">
        <v>84</v>
      </c>
      <c r="V261" t="s">
        <v>84</v>
      </c>
      <c r="W261" t="s">
        <v>84</v>
      </c>
    </row>
    <row r="262" spans="1:23">
      <c r="A262" t="s">
        <v>63</v>
      </c>
      <c r="B262" s="11">
        <f t="shared" ref="B262:B325" si="4">D262/15</f>
        <v>0.33333333333333331</v>
      </c>
      <c r="C262" s="4">
        <f>SUM(D262:D266)</f>
        <v>15</v>
      </c>
      <c r="D262">
        <f>COUNTIF(E$262:W$262,"5")</f>
        <v>5</v>
      </c>
      <c r="E262" t="s">
        <v>84</v>
      </c>
      <c r="F262" t="s">
        <v>85</v>
      </c>
      <c r="G262" t="s">
        <v>85</v>
      </c>
      <c r="H262" t="s">
        <v>86</v>
      </c>
      <c r="I262" t="s">
        <v>85</v>
      </c>
      <c r="J262" t="s">
        <v>86</v>
      </c>
      <c r="K262" t="s">
        <v>86</v>
      </c>
      <c r="L262" t="s">
        <v>86</v>
      </c>
      <c r="M262" t="s">
        <v>85</v>
      </c>
      <c r="N262" t="s">
        <v>84</v>
      </c>
      <c r="O262" t="s">
        <v>86</v>
      </c>
      <c r="P262" t="s">
        <v>86</v>
      </c>
      <c r="Q262" t="s">
        <v>86</v>
      </c>
      <c r="R262" t="s">
        <v>86</v>
      </c>
      <c r="S262" t="s">
        <v>88</v>
      </c>
      <c r="T262" t="s">
        <v>84</v>
      </c>
      <c r="U262" t="s">
        <v>86</v>
      </c>
      <c r="V262" t="s">
        <v>85</v>
      </c>
      <c r="W262" t="s">
        <v>84</v>
      </c>
    </row>
    <row r="263" spans="1:23">
      <c r="B263" s="11">
        <f t="shared" si="4"/>
        <v>0.6</v>
      </c>
      <c r="D263">
        <f>COUNTIF(E$262:W$262,"4")</f>
        <v>9</v>
      </c>
    </row>
    <row r="264" spans="1:23">
      <c r="B264" s="11">
        <f t="shared" si="4"/>
        <v>6.6666666666666666E-2</v>
      </c>
      <c r="D264">
        <f>COUNTIF(E$262:W$262,"3")</f>
        <v>1</v>
      </c>
    </row>
    <row r="265" spans="1:23">
      <c r="B265" s="11">
        <f t="shared" si="4"/>
        <v>0</v>
      </c>
      <c r="D265">
        <f>COUNTIF(E$262:W$262,"2")</f>
        <v>0</v>
      </c>
    </row>
    <row r="266" spans="1:23">
      <c r="B266" s="11">
        <f t="shared" si="4"/>
        <v>0</v>
      </c>
      <c r="D266">
        <f>COUNTIF(E$262:W$262,"1")</f>
        <v>0</v>
      </c>
    </row>
    <row r="267" spans="1:23">
      <c r="A267" t="s">
        <v>64</v>
      </c>
      <c r="B267" s="11">
        <f t="shared" si="4"/>
        <v>0.33333333333333331</v>
      </c>
      <c r="C267" s="4">
        <f>SUM(D267:D271)</f>
        <v>15</v>
      </c>
      <c r="D267">
        <f>COUNTIF(E$267:W$267,"5")</f>
        <v>5</v>
      </c>
      <c r="E267" t="s">
        <v>84</v>
      </c>
      <c r="F267" t="s">
        <v>85</v>
      </c>
      <c r="G267" t="s">
        <v>85</v>
      </c>
      <c r="H267" t="s">
        <v>86</v>
      </c>
      <c r="I267" t="s">
        <v>85</v>
      </c>
      <c r="J267" t="s">
        <v>86</v>
      </c>
      <c r="K267" t="s">
        <v>86</v>
      </c>
      <c r="L267" t="s">
        <v>86</v>
      </c>
      <c r="M267" t="s">
        <v>85</v>
      </c>
      <c r="N267" t="s">
        <v>84</v>
      </c>
      <c r="O267" t="s">
        <v>86</v>
      </c>
      <c r="P267" t="s">
        <v>86</v>
      </c>
      <c r="Q267" t="s">
        <v>86</v>
      </c>
      <c r="R267" t="s">
        <v>86</v>
      </c>
      <c r="S267" t="s">
        <v>88</v>
      </c>
      <c r="T267" t="s">
        <v>84</v>
      </c>
      <c r="U267" t="s">
        <v>88</v>
      </c>
      <c r="V267" t="s">
        <v>85</v>
      </c>
      <c r="W267" t="s">
        <v>84</v>
      </c>
    </row>
    <row r="268" spans="1:23">
      <c r="B268" s="11">
        <f t="shared" si="4"/>
        <v>0.53333333333333333</v>
      </c>
      <c r="D268">
        <f>COUNTIF(E$267:W$267,"4")</f>
        <v>8</v>
      </c>
    </row>
    <row r="269" spans="1:23">
      <c r="B269" s="11">
        <f t="shared" si="4"/>
        <v>0.13333333333333333</v>
      </c>
      <c r="D269">
        <f>COUNTIF(E$267:W$267,"3")</f>
        <v>2</v>
      </c>
    </row>
    <row r="270" spans="1:23">
      <c r="B270" s="11">
        <f t="shared" si="4"/>
        <v>0</v>
      </c>
      <c r="D270">
        <f>COUNTIF(E$267:W$267,"2")</f>
        <v>0</v>
      </c>
    </row>
    <row r="271" spans="1:23">
      <c r="B271" s="11">
        <f t="shared" si="4"/>
        <v>0</v>
      </c>
      <c r="D271">
        <f>COUNTIF(E$267:W$267,"1")</f>
        <v>0</v>
      </c>
    </row>
    <row r="272" spans="1:23">
      <c r="A272" t="s">
        <v>65</v>
      </c>
      <c r="B272" s="11">
        <f t="shared" si="4"/>
        <v>0.33333333333333331</v>
      </c>
      <c r="C272" s="4">
        <f>SUM(D272:D276)</f>
        <v>15</v>
      </c>
      <c r="D272">
        <f>COUNTIF(E$272:W$272,"5")</f>
        <v>5</v>
      </c>
      <c r="E272" t="s">
        <v>84</v>
      </c>
      <c r="F272" t="s">
        <v>85</v>
      </c>
      <c r="G272" t="s">
        <v>85</v>
      </c>
      <c r="H272" t="s">
        <v>86</v>
      </c>
      <c r="I272" t="s">
        <v>85</v>
      </c>
      <c r="J272" t="s">
        <v>86</v>
      </c>
      <c r="K272" t="s">
        <v>86</v>
      </c>
      <c r="L272" t="s">
        <v>86</v>
      </c>
      <c r="M272" t="s">
        <v>85</v>
      </c>
      <c r="N272" t="s">
        <v>84</v>
      </c>
      <c r="O272" t="s">
        <v>86</v>
      </c>
      <c r="P272" t="s">
        <v>86</v>
      </c>
      <c r="Q272" t="s">
        <v>86</v>
      </c>
      <c r="R272" t="s">
        <v>86</v>
      </c>
      <c r="S272" t="s">
        <v>88</v>
      </c>
      <c r="T272" t="s">
        <v>84</v>
      </c>
      <c r="U272" t="s">
        <v>88</v>
      </c>
      <c r="V272" t="s">
        <v>85</v>
      </c>
      <c r="W272" t="s">
        <v>84</v>
      </c>
    </row>
    <row r="273" spans="1:23">
      <c r="B273" s="11">
        <f t="shared" si="4"/>
        <v>0.53333333333333333</v>
      </c>
      <c r="D273">
        <f>COUNTIF(E$272:W$272,"4")</f>
        <v>8</v>
      </c>
    </row>
    <row r="274" spans="1:23">
      <c r="B274" s="11">
        <f t="shared" si="4"/>
        <v>0.13333333333333333</v>
      </c>
      <c r="D274">
        <f>COUNTIF(E$272:W$272,"3")</f>
        <v>2</v>
      </c>
    </row>
    <row r="275" spans="1:23">
      <c r="B275" s="11">
        <f t="shared" si="4"/>
        <v>0</v>
      </c>
      <c r="D275">
        <f>COUNTIF(E$272:W$272,"2")</f>
        <v>0</v>
      </c>
    </row>
    <row r="276" spans="1:23">
      <c r="B276" s="11">
        <f t="shared" si="4"/>
        <v>0</v>
      </c>
      <c r="D276">
        <f>COUNTIF(E$272:W$272,"1")</f>
        <v>0</v>
      </c>
    </row>
    <row r="277" spans="1:23">
      <c r="A277" t="s">
        <v>66</v>
      </c>
      <c r="B277" s="11">
        <f t="shared" si="4"/>
        <v>0.33333333333333331</v>
      </c>
      <c r="C277" s="4">
        <f>SUM(D277:D281)</f>
        <v>15</v>
      </c>
      <c r="D277">
        <f>COUNTIF(E$277:W$277,"5")</f>
        <v>5</v>
      </c>
      <c r="E277" t="s">
        <v>84</v>
      </c>
      <c r="F277" t="s">
        <v>85</v>
      </c>
      <c r="G277" t="s">
        <v>85</v>
      </c>
      <c r="H277" t="s">
        <v>86</v>
      </c>
      <c r="I277" t="s">
        <v>85</v>
      </c>
      <c r="J277" t="s">
        <v>86</v>
      </c>
      <c r="K277" t="s">
        <v>86</v>
      </c>
      <c r="L277" t="s">
        <v>86</v>
      </c>
      <c r="M277" t="s">
        <v>85</v>
      </c>
      <c r="N277" t="s">
        <v>84</v>
      </c>
      <c r="O277" t="s">
        <v>86</v>
      </c>
      <c r="P277" t="s">
        <v>86</v>
      </c>
      <c r="Q277" t="s">
        <v>86</v>
      </c>
      <c r="R277" t="s">
        <v>86</v>
      </c>
      <c r="S277" t="s">
        <v>88</v>
      </c>
      <c r="T277" t="s">
        <v>84</v>
      </c>
      <c r="U277" t="s">
        <v>88</v>
      </c>
      <c r="V277" t="s">
        <v>85</v>
      </c>
      <c r="W277" t="s">
        <v>84</v>
      </c>
    </row>
    <row r="278" spans="1:23">
      <c r="B278" s="11">
        <f t="shared" si="4"/>
        <v>0.53333333333333333</v>
      </c>
      <c r="D278">
        <f>COUNTIF(E$277:W$277,"4")</f>
        <v>8</v>
      </c>
    </row>
    <row r="279" spans="1:23">
      <c r="B279" s="11">
        <f t="shared" si="4"/>
        <v>0.13333333333333333</v>
      </c>
      <c r="D279">
        <f>COUNTIF(E$277:W$277,"3")</f>
        <v>2</v>
      </c>
    </row>
    <row r="280" spans="1:23">
      <c r="B280" s="11">
        <f t="shared" si="4"/>
        <v>0</v>
      </c>
      <c r="D280">
        <f>COUNTIF(E$277:W$277,"2")</f>
        <v>0</v>
      </c>
    </row>
    <row r="281" spans="1:23">
      <c r="B281" s="11">
        <f t="shared" si="4"/>
        <v>0</v>
      </c>
      <c r="D281">
        <f>COUNTIF(E$277:W$277,"1")</f>
        <v>0</v>
      </c>
    </row>
    <row r="282" spans="1:23">
      <c r="A282" t="s">
        <v>67</v>
      </c>
      <c r="B282" s="11">
        <f t="shared" si="4"/>
        <v>0.33333333333333331</v>
      </c>
      <c r="C282" s="4">
        <f>SUM(D282:D286)</f>
        <v>15</v>
      </c>
      <c r="D282">
        <f>COUNTIF(E$282:W$282,"5")</f>
        <v>5</v>
      </c>
      <c r="E282" t="s">
        <v>84</v>
      </c>
      <c r="F282" t="s">
        <v>85</v>
      </c>
      <c r="G282" t="s">
        <v>85</v>
      </c>
      <c r="H282" t="s">
        <v>85</v>
      </c>
      <c r="I282" t="s">
        <v>85</v>
      </c>
      <c r="J282" t="s">
        <v>86</v>
      </c>
      <c r="K282" t="s">
        <v>88</v>
      </c>
      <c r="L282" t="s">
        <v>86</v>
      </c>
      <c r="M282" t="s">
        <v>86</v>
      </c>
      <c r="N282" t="s">
        <v>84</v>
      </c>
      <c r="O282" t="s">
        <v>86</v>
      </c>
      <c r="P282" t="s">
        <v>86</v>
      </c>
      <c r="Q282" t="s">
        <v>86</v>
      </c>
      <c r="R282" t="s">
        <v>86</v>
      </c>
      <c r="S282" t="s">
        <v>86</v>
      </c>
      <c r="T282" t="s">
        <v>84</v>
      </c>
      <c r="U282" t="s">
        <v>86</v>
      </c>
      <c r="V282" t="s">
        <v>85</v>
      </c>
      <c r="W282" t="s">
        <v>84</v>
      </c>
    </row>
    <row r="283" spans="1:23">
      <c r="B283" s="11">
        <f t="shared" si="4"/>
        <v>0.6</v>
      </c>
      <c r="D283">
        <f>COUNTIF(E$282:W$282,"4")</f>
        <v>9</v>
      </c>
    </row>
    <row r="284" spans="1:23">
      <c r="B284" s="11">
        <f t="shared" si="4"/>
        <v>6.6666666666666666E-2</v>
      </c>
      <c r="D284">
        <f>COUNTIF(E$282:W$282,"3")</f>
        <v>1</v>
      </c>
    </row>
    <row r="285" spans="1:23">
      <c r="B285" s="11">
        <f t="shared" si="4"/>
        <v>0</v>
      </c>
      <c r="D285">
        <f>COUNTIF(E$282:W$282,"2")</f>
        <v>0</v>
      </c>
    </row>
    <row r="286" spans="1:23">
      <c r="B286" s="11">
        <f t="shared" si="4"/>
        <v>0</v>
      </c>
      <c r="D286">
        <f>COUNTIF(E$282:W$282,"1")</f>
        <v>0</v>
      </c>
    </row>
    <row r="287" spans="1:23">
      <c r="A287" t="s">
        <v>68</v>
      </c>
      <c r="B287" s="11">
        <f t="shared" si="4"/>
        <v>0.4</v>
      </c>
      <c r="C287" s="4">
        <f>SUM(D287:D291)</f>
        <v>15</v>
      </c>
      <c r="D287">
        <f>COUNTIF(E$287:W$287,"5")</f>
        <v>6</v>
      </c>
      <c r="E287" t="s">
        <v>84</v>
      </c>
      <c r="F287" t="s">
        <v>85</v>
      </c>
      <c r="G287" t="s">
        <v>85</v>
      </c>
      <c r="H287" t="s">
        <v>85</v>
      </c>
      <c r="I287" t="s">
        <v>85</v>
      </c>
      <c r="J287" t="s">
        <v>86</v>
      </c>
      <c r="K287" t="s">
        <v>86</v>
      </c>
      <c r="L287" t="s">
        <v>86</v>
      </c>
      <c r="M287" t="s">
        <v>85</v>
      </c>
      <c r="N287" t="s">
        <v>84</v>
      </c>
      <c r="O287" t="s">
        <v>88</v>
      </c>
      <c r="P287" t="s">
        <v>88</v>
      </c>
      <c r="Q287" t="s">
        <v>86</v>
      </c>
      <c r="R287" t="s">
        <v>86</v>
      </c>
      <c r="S287" t="s">
        <v>86</v>
      </c>
      <c r="T287" t="s">
        <v>84</v>
      </c>
      <c r="U287" t="s">
        <v>86</v>
      </c>
      <c r="V287" t="s">
        <v>85</v>
      </c>
      <c r="W287" t="s">
        <v>84</v>
      </c>
    </row>
    <row r="288" spans="1:23">
      <c r="B288" s="11">
        <f t="shared" si="4"/>
        <v>0.46666666666666667</v>
      </c>
      <c r="D288">
        <f>COUNTIF(E$287:W$287,"4")</f>
        <v>7</v>
      </c>
    </row>
    <row r="289" spans="1:23">
      <c r="B289" s="11">
        <f t="shared" si="4"/>
        <v>0.13333333333333333</v>
      </c>
      <c r="D289">
        <f>COUNTIF(E$287:W$287,"3")</f>
        <v>2</v>
      </c>
    </row>
    <row r="290" spans="1:23">
      <c r="B290" s="11">
        <f t="shared" si="4"/>
        <v>0</v>
      </c>
      <c r="D290">
        <f>COUNTIF(E$287:W$287,"2")</f>
        <v>0</v>
      </c>
    </row>
    <row r="291" spans="1:23">
      <c r="B291" s="11">
        <f t="shared" si="4"/>
        <v>0</v>
      </c>
      <c r="D291">
        <f>COUNTIF(E$287:W$287,"1")</f>
        <v>0</v>
      </c>
    </row>
    <row r="292" spans="1:23">
      <c r="A292" t="s">
        <v>69</v>
      </c>
      <c r="B292" s="11">
        <f t="shared" si="4"/>
        <v>0.4</v>
      </c>
      <c r="C292" s="4">
        <f>SUM(D292:D296)</f>
        <v>15</v>
      </c>
      <c r="D292">
        <f>COUNTIF(E$292:W$292,"5")</f>
        <v>6</v>
      </c>
      <c r="E292" t="s">
        <v>84</v>
      </c>
      <c r="F292" t="s">
        <v>85</v>
      </c>
      <c r="G292" t="s">
        <v>85</v>
      </c>
      <c r="H292" t="s">
        <v>85</v>
      </c>
      <c r="I292" t="s">
        <v>85</v>
      </c>
      <c r="J292" t="s">
        <v>86</v>
      </c>
      <c r="K292" t="s">
        <v>86</v>
      </c>
      <c r="L292" t="s">
        <v>86</v>
      </c>
      <c r="M292" t="s">
        <v>85</v>
      </c>
      <c r="N292" t="s">
        <v>84</v>
      </c>
      <c r="O292" t="s">
        <v>88</v>
      </c>
      <c r="P292" t="s">
        <v>86</v>
      </c>
      <c r="Q292" t="s">
        <v>86</v>
      </c>
      <c r="R292" t="s">
        <v>86</v>
      </c>
      <c r="S292" t="s">
        <v>86</v>
      </c>
      <c r="T292" t="s">
        <v>84</v>
      </c>
      <c r="U292" t="s">
        <v>86</v>
      </c>
      <c r="V292" t="s">
        <v>85</v>
      </c>
      <c r="W292" t="s">
        <v>84</v>
      </c>
    </row>
    <row r="293" spans="1:23">
      <c r="B293" s="11">
        <f t="shared" si="4"/>
        <v>0.53333333333333333</v>
      </c>
      <c r="D293">
        <f>COUNTIF(E$292:W$292,"4")</f>
        <v>8</v>
      </c>
    </row>
    <row r="294" spans="1:23">
      <c r="B294" s="11">
        <f t="shared" si="4"/>
        <v>6.6666666666666666E-2</v>
      </c>
      <c r="D294">
        <f>COUNTIF(E$292:W$292,"3")</f>
        <v>1</v>
      </c>
    </row>
    <row r="295" spans="1:23">
      <c r="B295" s="11">
        <f t="shared" si="4"/>
        <v>0</v>
      </c>
      <c r="D295">
        <f>COUNTIF(E$292:W$292,"2")</f>
        <v>0</v>
      </c>
    </row>
    <row r="296" spans="1:23">
      <c r="B296" s="11">
        <f t="shared" si="4"/>
        <v>0</v>
      </c>
      <c r="D296">
        <f>COUNTIF(E$292:W$292,"1")</f>
        <v>0</v>
      </c>
    </row>
    <row r="297" spans="1:23">
      <c r="A297" s="4" t="s">
        <v>70</v>
      </c>
      <c r="B297" s="11"/>
      <c r="E297" t="s">
        <v>84</v>
      </c>
      <c r="F297" t="s">
        <v>84</v>
      </c>
      <c r="G297" t="s">
        <v>84</v>
      </c>
      <c r="H297" t="s">
        <v>84</v>
      </c>
      <c r="I297" t="s">
        <v>84</v>
      </c>
      <c r="J297" t="s">
        <v>84</v>
      </c>
      <c r="K297" t="s">
        <v>84</v>
      </c>
      <c r="L297" t="s">
        <v>84</v>
      </c>
      <c r="M297" t="s">
        <v>84</v>
      </c>
      <c r="N297" t="s">
        <v>84</v>
      </c>
      <c r="O297" t="s">
        <v>84</v>
      </c>
      <c r="P297" t="s">
        <v>84</v>
      </c>
      <c r="Q297" t="s">
        <v>84</v>
      </c>
      <c r="R297" t="s">
        <v>84</v>
      </c>
      <c r="S297" t="s">
        <v>84</v>
      </c>
      <c r="T297" t="s">
        <v>84</v>
      </c>
      <c r="U297" t="s">
        <v>84</v>
      </c>
      <c r="V297" t="s">
        <v>84</v>
      </c>
      <c r="W297" t="s">
        <v>84</v>
      </c>
    </row>
    <row r="298" spans="1:23">
      <c r="A298" t="s">
        <v>71</v>
      </c>
      <c r="B298" s="11">
        <f t="shared" si="4"/>
        <v>0.33333333333333331</v>
      </c>
      <c r="C298" s="4">
        <f>SUM(D298:D302)</f>
        <v>15</v>
      </c>
      <c r="D298">
        <f>COUNTIF(E$298:W$298,"5")</f>
        <v>5</v>
      </c>
      <c r="E298" t="s">
        <v>84</v>
      </c>
      <c r="F298" t="s">
        <v>85</v>
      </c>
      <c r="G298" t="s">
        <v>85</v>
      </c>
      <c r="H298" t="s">
        <v>86</v>
      </c>
      <c r="I298" t="s">
        <v>85</v>
      </c>
      <c r="J298" t="s">
        <v>86</v>
      </c>
      <c r="K298" t="s">
        <v>86</v>
      </c>
      <c r="L298" t="s">
        <v>86</v>
      </c>
      <c r="M298" t="s">
        <v>85</v>
      </c>
      <c r="N298" t="s">
        <v>84</v>
      </c>
      <c r="O298" t="s">
        <v>86</v>
      </c>
      <c r="P298" t="s">
        <v>86</v>
      </c>
      <c r="Q298" t="s">
        <v>86</v>
      </c>
      <c r="R298" t="s">
        <v>86</v>
      </c>
      <c r="S298" t="s">
        <v>86</v>
      </c>
      <c r="T298" t="s">
        <v>84</v>
      </c>
      <c r="U298" t="s">
        <v>86</v>
      </c>
      <c r="V298" t="s">
        <v>85</v>
      </c>
      <c r="W298" t="s">
        <v>84</v>
      </c>
    </row>
    <row r="299" spans="1:23">
      <c r="B299" s="11">
        <f t="shared" si="4"/>
        <v>0.66666666666666663</v>
      </c>
      <c r="D299">
        <f>COUNTIF(E$298:W$298,"4")</f>
        <v>10</v>
      </c>
    </row>
    <row r="300" spans="1:23">
      <c r="B300" s="11">
        <f t="shared" si="4"/>
        <v>0</v>
      </c>
      <c r="D300">
        <f>COUNTIF(E$298:W$298,"3")</f>
        <v>0</v>
      </c>
    </row>
    <row r="301" spans="1:23">
      <c r="B301" s="11">
        <f t="shared" si="4"/>
        <v>0</v>
      </c>
      <c r="D301">
        <f>COUNTIF(E$298:W$298,"2")</f>
        <v>0</v>
      </c>
    </row>
    <row r="302" spans="1:23">
      <c r="B302" s="11">
        <f t="shared" si="4"/>
        <v>0</v>
      </c>
      <c r="D302">
        <f>COUNTIF(E$298:W$298,"1")</f>
        <v>0</v>
      </c>
    </row>
    <row r="303" spans="1:23">
      <c r="A303" t="s">
        <v>72</v>
      </c>
      <c r="B303" s="11">
        <f t="shared" si="4"/>
        <v>0.33333333333333331</v>
      </c>
      <c r="C303" s="4">
        <f>SUM(D303:D307)</f>
        <v>15</v>
      </c>
      <c r="D303">
        <f>COUNTIF(E$303:W$303,"5")</f>
        <v>5</v>
      </c>
      <c r="E303" t="s">
        <v>84</v>
      </c>
      <c r="F303" t="s">
        <v>85</v>
      </c>
      <c r="G303" t="s">
        <v>85</v>
      </c>
      <c r="H303" t="s">
        <v>86</v>
      </c>
      <c r="I303" t="s">
        <v>85</v>
      </c>
      <c r="J303" t="s">
        <v>86</v>
      </c>
      <c r="K303" t="s">
        <v>86</v>
      </c>
      <c r="L303" t="s">
        <v>85</v>
      </c>
      <c r="M303" t="s">
        <v>86</v>
      </c>
      <c r="N303" t="s">
        <v>84</v>
      </c>
      <c r="O303" t="s">
        <v>86</v>
      </c>
      <c r="P303" t="s">
        <v>86</v>
      </c>
      <c r="Q303" t="s">
        <v>86</v>
      </c>
      <c r="R303" t="s">
        <v>86</v>
      </c>
      <c r="S303" t="s">
        <v>86</v>
      </c>
      <c r="T303" t="s">
        <v>84</v>
      </c>
      <c r="U303" t="s">
        <v>86</v>
      </c>
      <c r="V303" t="s">
        <v>85</v>
      </c>
      <c r="W303" t="s">
        <v>84</v>
      </c>
    </row>
    <row r="304" spans="1:23">
      <c r="B304" s="11">
        <f t="shared" si="4"/>
        <v>0.66666666666666663</v>
      </c>
      <c r="D304">
        <f>COUNTIF(E$303:W$303,"4")</f>
        <v>10</v>
      </c>
    </row>
    <row r="305" spans="1:23">
      <c r="B305" s="11">
        <f t="shared" si="4"/>
        <v>0</v>
      </c>
      <c r="D305">
        <f>COUNTIF(E$303:W$303,"3")</f>
        <v>0</v>
      </c>
    </row>
    <row r="306" spans="1:23">
      <c r="B306" s="11">
        <f t="shared" si="4"/>
        <v>0</v>
      </c>
      <c r="D306">
        <f>COUNTIF(E$303:W$303,"2")</f>
        <v>0</v>
      </c>
    </row>
    <row r="307" spans="1:23">
      <c r="B307" s="11">
        <f t="shared" si="4"/>
        <v>0</v>
      </c>
      <c r="D307">
        <f>COUNTIF(E$303:W$303,"1")</f>
        <v>0</v>
      </c>
    </row>
    <row r="308" spans="1:23">
      <c r="A308" t="s">
        <v>73</v>
      </c>
      <c r="B308" s="11">
        <f t="shared" si="4"/>
        <v>0.26666666666666666</v>
      </c>
      <c r="D308">
        <f>COUNTIF(E$308:W$308,"5")</f>
        <v>4</v>
      </c>
      <c r="E308" t="s">
        <v>84</v>
      </c>
      <c r="F308" t="s">
        <v>85</v>
      </c>
      <c r="G308" t="s">
        <v>85</v>
      </c>
      <c r="H308" t="s">
        <v>86</v>
      </c>
      <c r="I308" t="s">
        <v>85</v>
      </c>
      <c r="J308" t="s">
        <v>86</v>
      </c>
      <c r="K308" t="s">
        <v>86</v>
      </c>
      <c r="L308" t="s">
        <v>88</v>
      </c>
      <c r="M308" t="s">
        <v>86</v>
      </c>
      <c r="N308" t="s">
        <v>84</v>
      </c>
      <c r="O308" t="s">
        <v>86</v>
      </c>
      <c r="P308" t="s">
        <v>86</v>
      </c>
      <c r="Q308" t="s">
        <v>86</v>
      </c>
      <c r="R308" t="s">
        <v>86</v>
      </c>
      <c r="S308" t="s">
        <v>86</v>
      </c>
      <c r="T308" t="s">
        <v>84</v>
      </c>
      <c r="U308" t="s">
        <v>86</v>
      </c>
      <c r="V308" t="s">
        <v>85</v>
      </c>
      <c r="W308" t="s">
        <v>84</v>
      </c>
    </row>
    <row r="309" spans="1:23">
      <c r="B309" s="11">
        <f t="shared" si="4"/>
        <v>0.66666666666666663</v>
      </c>
      <c r="C309" s="4">
        <f>SUM(D309:D313)</f>
        <v>16</v>
      </c>
      <c r="D309">
        <f>COUNTIF(E$308:W$308,"4")</f>
        <v>10</v>
      </c>
    </row>
    <row r="310" spans="1:23">
      <c r="B310" s="11">
        <f t="shared" si="4"/>
        <v>6.6666666666666666E-2</v>
      </c>
      <c r="D310">
        <f>COUNTIF(E$308:W$308,"3")</f>
        <v>1</v>
      </c>
    </row>
    <row r="311" spans="1:23">
      <c r="B311" s="11">
        <f t="shared" si="4"/>
        <v>0</v>
      </c>
      <c r="D311">
        <f>COUNTIF(E$308:W$308,"2")</f>
        <v>0</v>
      </c>
    </row>
    <row r="312" spans="1:23">
      <c r="B312" s="11">
        <f t="shared" si="4"/>
        <v>0</v>
      </c>
      <c r="D312">
        <f>COUNTIF(E$308:W$308,"1")</f>
        <v>0</v>
      </c>
    </row>
    <row r="313" spans="1:23">
      <c r="A313" t="s">
        <v>74</v>
      </c>
      <c r="B313" s="11">
        <f t="shared" si="4"/>
        <v>0.33333333333333331</v>
      </c>
      <c r="C313" s="4">
        <f>SUM(D313:D317)</f>
        <v>15</v>
      </c>
      <c r="D313">
        <f>COUNTIF(E$313:W$313,"5")</f>
        <v>5</v>
      </c>
      <c r="E313" t="s">
        <v>84</v>
      </c>
      <c r="F313" t="s">
        <v>85</v>
      </c>
      <c r="G313" t="s">
        <v>85</v>
      </c>
      <c r="H313" t="s">
        <v>86</v>
      </c>
      <c r="I313" t="s">
        <v>85</v>
      </c>
      <c r="J313" t="s">
        <v>86</v>
      </c>
      <c r="K313" t="s">
        <v>86</v>
      </c>
      <c r="L313" t="s">
        <v>86</v>
      </c>
      <c r="M313" t="s">
        <v>85</v>
      </c>
      <c r="N313" t="s">
        <v>84</v>
      </c>
      <c r="O313" t="s">
        <v>86</v>
      </c>
      <c r="P313" t="s">
        <v>86</v>
      </c>
      <c r="Q313" t="s">
        <v>86</v>
      </c>
      <c r="R313" t="s">
        <v>86</v>
      </c>
      <c r="S313" t="s">
        <v>86</v>
      </c>
      <c r="T313" t="s">
        <v>84</v>
      </c>
      <c r="U313" t="s">
        <v>86</v>
      </c>
      <c r="V313" t="s">
        <v>85</v>
      </c>
      <c r="W313" t="s">
        <v>84</v>
      </c>
    </row>
    <row r="314" spans="1:23">
      <c r="B314" s="11">
        <f t="shared" si="4"/>
        <v>0.66666666666666663</v>
      </c>
      <c r="D314">
        <f>COUNTIF(E$313:W$313,"4")</f>
        <v>10</v>
      </c>
    </row>
    <row r="315" spans="1:23">
      <c r="B315" s="11">
        <f t="shared" si="4"/>
        <v>0</v>
      </c>
      <c r="D315">
        <f>COUNTIF(E$313:W$313,"3")</f>
        <v>0</v>
      </c>
    </row>
    <row r="316" spans="1:23">
      <c r="B316" s="11">
        <f t="shared" si="4"/>
        <v>0</v>
      </c>
      <c r="D316">
        <f>COUNTIF(E$313:W$313,"2")</f>
        <v>0</v>
      </c>
    </row>
    <row r="317" spans="1:23">
      <c r="B317" s="11">
        <f t="shared" si="4"/>
        <v>0</v>
      </c>
      <c r="D317">
        <f>COUNTIF(E$313:W$313,"1")</f>
        <v>0</v>
      </c>
    </row>
    <row r="318" spans="1:23">
      <c r="A318" t="s">
        <v>75</v>
      </c>
      <c r="B318" s="11">
        <f t="shared" si="4"/>
        <v>0.33333333333333331</v>
      </c>
      <c r="C318" s="4">
        <f>SUM(D318:D322)</f>
        <v>15</v>
      </c>
      <c r="D318">
        <f>COUNTIF(E$318:W$318,"5")</f>
        <v>5</v>
      </c>
      <c r="E318" t="s">
        <v>84</v>
      </c>
      <c r="F318" t="s">
        <v>85</v>
      </c>
      <c r="G318" t="s">
        <v>85</v>
      </c>
      <c r="H318" t="s">
        <v>86</v>
      </c>
      <c r="I318" t="s">
        <v>85</v>
      </c>
      <c r="J318" t="s">
        <v>86</v>
      </c>
      <c r="K318" t="s">
        <v>86</v>
      </c>
      <c r="L318" t="s">
        <v>86</v>
      </c>
      <c r="M318" t="s">
        <v>85</v>
      </c>
      <c r="N318" t="s">
        <v>84</v>
      </c>
      <c r="O318" t="s">
        <v>86</v>
      </c>
      <c r="P318" t="s">
        <v>86</v>
      </c>
      <c r="Q318" t="s">
        <v>86</v>
      </c>
      <c r="R318" t="s">
        <v>86</v>
      </c>
      <c r="S318" t="s">
        <v>86</v>
      </c>
      <c r="T318" t="s">
        <v>84</v>
      </c>
      <c r="U318" t="s">
        <v>86</v>
      </c>
      <c r="V318" t="s">
        <v>85</v>
      </c>
      <c r="W318" t="s">
        <v>84</v>
      </c>
    </row>
    <row r="319" spans="1:23">
      <c r="B319" s="11">
        <f t="shared" si="4"/>
        <v>0.66666666666666663</v>
      </c>
      <c r="D319">
        <f>COUNTIF(E$318:W$318,"4")</f>
        <v>10</v>
      </c>
    </row>
    <row r="320" spans="1:23">
      <c r="B320" s="11">
        <f t="shared" si="4"/>
        <v>0</v>
      </c>
      <c r="D320">
        <f>COUNTIF(E$318:W$318,"3")</f>
        <v>0</v>
      </c>
    </row>
    <row r="321" spans="1:23">
      <c r="B321" s="11">
        <f t="shared" si="4"/>
        <v>0</v>
      </c>
      <c r="D321">
        <f>COUNTIF(E$318:W$318,"2")</f>
        <v>0</v>
      </c>
    </row>
    <row r="322" spans="1:23">
      <c r="B322" s="11">
        <f t="shared" si="4"/>
        <v>0</v>
      </c>
      <c r="D322">
        <f>COUNTIF(E$318:W$318,"1")</f>
        <v>0</v>
      </c>
    </row>
    <row r="323" spans="1:23">
      <c r="A323" t="s">
        <v>76</v>
      </c>
      <c r="B323" s="11">
        <f t="shared" si="4"/>
        <v>0.33333333333333331</v>
      </c>
      <c r="C323" s="4">
        <f>SUM(D323:D327)</f>
        <v>15</v>
      </c>
      <c r="D323">
        <f>COUNTIF(E$323:W$323,"5")</f>
        <v>5</v>
      </c>
      <c r="E323" t="s">
        <v>84</v>
      </c>
      <c r="F323" t="s">
        <v>85</v>
      </c>
      <c r="G323" t="s">
        <v>85</v>
      </c>
      <c r="H323" t="s">
        <v>86</v>
      </c>
      <c r="I323" t="s">
        <v>85</v>
      </c>
      <c r="J323" t="s">
        <v>86</v>
      </c>
      <c r="K323" t="s">
        <v>86</v>
      </c>
      <c r="L323" t="s">
        <v>86</v>
      </c>
      <c r="M323" t="s">
        <v>85</v>
      </c>
      <c r="N323" t="s">
        <v>84</v>
      </c>
      <c r="O323" t="s">
        <v>88</v>
      </c>
      <c r="P323" t="s">
        <v>86</v>
      </c>
      <c r="Q323" t="s">
        <v>86</v>
      </c>
      <c r="R323" t="s">
        <v>86</v>
      </c>
      <c r="S323" t="s">
        <v>86</v>
      </c>
      <c r="T323" t="s">
        <v>84</v>
      </c>
      <c r="U323" t="s">
        <v>86</v>
      </c>
      <c r="V323" t="s">
        <v>85</v>
      </c>
      <c r="W323" t="s">
        <v>84</v>
      </c>
    </row>
    <row r="324" spans="1:23">
      <c r="B324" s="11">
        <f t="shared" si="4"/>
        <v>0.6</v>
      </c>
      <c r="D324">
        <f>COUNTIF(E$323:W$323,"4")</f>
        <v>9</v>
      </c>
    </row>
    <row r="325" spans="1:23">
      <c r="B325" s="11">
        <f t="shared" si="4"/>
        <v>6.6666666666666666E-2</v>
      </c>
      <c r="D325">
        <f>COUNTIF(E$323:W$323,"3")</f>
        <v>1</v>
      </c>
    </row>
    <row r="326" spans="1:23">
      <c r="B326" s="11">
        <f t="shared" ref="B326:B357" si="5">D326/15</f>
        <v>0</v>
      </c>
      <c r="D326">
        <f>COUNTIF(E$323:W$323,"2")</f>
        <v>0</v>
      </c>
    </row>
    <row r="327" spans="1:23">
      <c r="B327" s="11">
        <f t="shared" si="5"/>
        <v>0</v>
      </c>
      <c r="D327">
        <f>COUNTIF(E$323:W$323,"1")</f>
        <v>0</v>
      </c>
    </row>
    <row r="328" spans="1:23">
      <c r="A328" t="s">
        <v>77</v>
      </c>
      <c r="B328" s="11">
        <f t="shared" si="5"/>
        <v>0.33333333333333331</v>
      </c>
      <c r="C328" s="4">
        <f>SUM(D328:D332)</f>
        <v>15</v>
      </c>
      <c r="D328">
        <f>COUNTIF(E$328:W$328,"5")</f>
        <v>5</v>
      </c>
      <c r="E328" t="s">
        <v>84</v>
      </c>
      <c r="F328" t="s">
        <v>85</v>
      </c>
      <c r="G328" t="s">
        <v>85</v>
      </c>
      <c r="H328" t="s">
        <v>86</v>
      </c>
      <c r="I328" t="s">
        <v>85</v>
      </c>
      <c r="J328" t="s">
        <v>86</v>
      </c>
      <c r="K328" t="s">
        <v>86</v>
      </c>
      <c r="L328" t="s">
        <v>86</v>
      </c>
      <c r="M328" t="s">
        <v>85</v>
      </c>
      <c r="N328" t="s">
        <v>84</v>
      </c>
      <c r="O328" t="s">
        <v>86</v>
      </c>
      <c r="P328" t="s">
        <v>86</v>
      </c>
      <c r="Q328" t="s">
        <v>86</v>
      </c>
      <c r="R328" t="s">
        <v>86</v>
      </c>
      <c r="S328" t="s">
        <v>86</v>
      </c>
      <c r="T328" t="s">
        <v>84</v>
      </c>
      <c r="U328" t="s">
        <v>86</v>
      </c>
      <c r="V328" t="s">
        <v>85</v>
      </c>
      <c r="W328" t="s">
        <v>84</v>
      </c>
    </row>
    <row r="329" spans="1:23">
      <c r="B329" s="11">
        <f t="shared" si="5"/>
        <v>0.66666666666666663</v>
      </c>
      <c r="D329">
        <f>COUNTIF(E$328:W$328,"4")</f>
        <v>10</v>
      </c>
    </row>
    <row r="330" spans="1:23">
      <c r="B330" s="11">
        <f t="shared" si="5"/>
        <v>0</v>
      </c>
      <c r="D330">
        <f>COUNTIF(E$328:W$328,"3")</f>
        <v>0</v>
      </c>
    </row>
    <row r="331" spans="1:23">
      <c r="B331" s="11">
        <f t="shared" si="5"/>
        <v>0</v>
      </c>
      <c r="D331">
        <f>COUNTIF(E$328:W$328,"2")</f>
        <v>0</v>
      </c>
    </row>
    <row r="332" spans="1:23">
      <c r="B332" s="11">
        <f t="shared" si="5"/>
        <v>0</v>
      </c>
      <c r="D332">
        <f>COUNTIF(E$328:W$328,"1")</f>
        <v>0</v>
      </c>
    </row>
    <row r="333" spans="1:23">
      <c r="A333" t="s">
        <v>78</v>
      </c>
      <c r="B333" s="11">
        <f t="shared" si="5"/>
        <v>0.33333333333333331</v>
      </c>
      <c r="C333" s="4">
        <f>SUM(D333:D337)</f>
        <v>15</v>
      </c>
      <c r="D333">
        <f>COUNTIF(E$333:W$333,"5")</f>
        <v>5</v>
      </c>
      <c r="E333" t="s">
        <v>84</v>
      </c>
      <c r="F333" t="s">
        <v>85</v>
      </c>
      <c r="G333" t="s">
        <v>85</v>
      </c>
      <c r="H333" t="s">
        <v>86</v>
      </c>
      <c r="I333" t="s">
        <v>85</v>
      </c>
      <c r="J333" t="s">
        <v>86</v>
      </c>
      <c r="K333" t="s">
        <v>88</v>
      </c>
      <c r="L333" t="s">
        <v>86</v>
      </c>
      <c r="M333" t="s">
        <v>85</v>
      </c>
      <c r="N333" t="s">
        <v>84</v>
      </c>
      <c r="O333" t="s">
        <v>88</v>
      </c>
      <c r="P333" t="s">
        <v>86</v>
      </c>
      <c r="Q333" t="s">
        <v>86</v>
      </c>
      <c r="R333" t="s">
        <v>86</v>
      </c>
      <c r="S333" t="s">
        <v>86</v>
      </c>
      <c r="T333" t="s">
        <v>84</v>
      </c>
      <c r="U333" t="s">
        <v>86</v>
      </c>
      <c r="V333" t="s">
        <v>85</v>
      </c>
      <c r="W333" t="s">
        <v>84</v>
      </c>
    </row>
    <row r="334" spans="1:23">
      <c r="B334" s="11">
        <f t="shared" si="5"/>
        <v>0.53333333333333333</v>
      </c>
      <c r="D334">
        <f>COUNTIF(E$333:W$333,"4")</f>
        <v>8</v>
      </c>
    </row>
    <row r="335" spans="1:23">
      <c r="B335" s="11">
        <f t="shared" si="5"/>
        <v>0.13333333333333333</v>
      </c>
      <c r="D335">
        <f>COUNTIF(E$333:W$333,"3")</f>
        <v>2</v>
      </c>
    </row>
    <row r="336" spans="1:23">
      <c r="B336" s="11">
        <f t="shared" si="5"/>
        <v>0</v>
      </c>
      <c r="D336">
        <f>COUNTIF(E$333:W$333,"2")</f>
        <v>0</v>
      </c>
    </row>
    <row r="337" spans="1:23">
      <c r="B337" s="11">
        <f t="shared" si="5"/>
        <v>0</v>
      </c>
      <c r="D337">
        <f>COUNTIF(E$333:W$333,"1")</f>
        <v>0</v>
      </c>
    </row>
    <row r="338" spans="1:23">
      <c r="A338" t="s">
        <v>79</v>
      </c>
      <c r="B338" s="11">
        <f t="shared" si="5"/>
        <v>0.33333333333333331</v>
      </c>
      <c r="C338" s="4">
        <f>SUM(D338:D342)</f>
        <v>15</v>
      </c>
      <c r="D338">
        <f>COUNTIF(E$338:W$338,"5")</f>
        <v>5</v>
      </c>
      <c r="E338" t="s">
        <v>84</v>
      </c>
      <c r="F338" t="s">
        <v>85</v>
      </c>
      <c r="G338" t="s">
        <v>85</v>
      </c>
      <c r="H338" t="s">
        <v>86</v>
      </c>
      <c r="I338" t="s">
        <v>85</v>
      </c>
      <c r="J338" t="s">
        <v>86</v>
      </c>
      <c r="K338" t="s">
        <v>88</v>
      </c>
      <c r="L338" t="s">
        <v>86</v>
      </c>
      <c r="M338" t="s">
        <v>85</v>
      </c>
      <c r="N338" t="s">
        <v>84</v>
      </c>
      <c r="O338" t="s">
        <v>88</v>
      </c>
      <c r="P338" t="s">
        <v>86</v>
      </c>
      <c r="Q338" t="s">
        <v>86</v>
      </c>
      <c r="R338" t="s">
        <v>86</v>
      </c>
      <c r="S338" t="s">
        <v>86</v>
      </c>
      <c r="T338" t="s">
        <v>84</v>
      </c>
      <c r="U338" t="s">
        <v>86</v>
      </c>
      <c r="V338" t="s">
        <v>85</v>
      </c>
      <c r="W338" t="s">
        <v>84</v>
      </c>
    </row>
    <row r="339" spans="1:23">
      <c r="B339" s="11">
        <f t="shared" si="5"/>
        <v>0.53333333333333333</v>
      </c>
      <c r="D339">
        <f>COUNTIF(E$338:W$338,"4")</f>
        <v>8</v>
      </c>
    </row>
    <row r="340" spans="1:23">
      <c r="B340" s="11">
        <f t="shared" si="5"/>
        <v>0.13333333333333333</v>
      </c>
      <c r="D340">
        <f>COUNTIF(E$338:W$338,"3")</f>
        <v>2</v>
      </c>
    </row>
    <row r="341" spans="1:23">
      <c r="B341" s="11">
        <f t="shared" si="5"/>
        <v>0</v>
      </c>
      <c r="D341">
        <f>COUNTIF(E$338:W$338,"2")</f>
        <v>0</v>
      </c>
    </row>
    <row r="342" spans="1:23">
      <c r="B342" s="11">
        <f t="shared" si="5"/>
        <v>0</v>
      </c>
      <c r="D342">
        <f>COUNTIF(E$338:W$338,"1")</f>
        <v>0</v>
      </c>
    </row>
    <row r="343" spans="1:23">
      <c r="A343" t="s">
        <v>80</v>
      </c>
      <c r="B343" s="11">
        <f t="shared" si="5"/>
        <v>0.33333333333333331</v>
      </c>
      <c r="C343" s="4">
        <f>SUM(D343:D347)</f>
        <v>15</v>
      </c>
      <c r="D343">
        <f>COUNTIF(E$343:W$343,"5")</f>
        <v>5</v>
      </c>
      <c r="E343" t="s">
        <v>84</v>
      </c>
      <c r="F343" t="s">
        <v>85</v>
      </c>
      <c r="G343" t="s">
        <v>85</v>
      </c>
      <c r="H343" t="s">
        <v>86</v>
      </c>
      <c r="I343" t="s">
        <v>85</v>
      </c>
      <c r="J343" t="s">
        <v>86</v>
      </c>
      <c r="K343" t="s">
        <v>88</v>
      </c>
      <c r="L343" t="s">
        <v>86</v>
      </c>
      <c r="M343" t="s">
        <v>85</v>
      </c>
      <c r="N343" t="s">
        <v>84</v>
      </c>
      <c r="O343" t="s">
        <v>86</v>
      </c>
      <c r="P343" t="s">
        <v>86</v>
      </c>
      <c r="Q343" t="s">
        <v>86</v>
      </c>
      <c r="R343" t="s">
        <v>86</v>
      </c>
      <c r="S343" t="s">
        <v>86</v>
      </c>
      <c r="T343" t="s">
        <v>84</v>
      </c>
      <c r="U343" t="s">
        <v>86</v>
      </c>
      <c r="V343" t="s">
        <v>85</v>
      </c>
      <c r="W343" t="s">
        <v>84</v>
      </c>
    </row>
    <row r="344" spans="1:23">
      <c r="B344" s="11">
        <f t="shared" si="5"/>
        <v>0.6</v>
      </c>
      <c r="D344">
        <f>COUNTIF(E$343:W$343,"4")</f>
        <v>9</v>
      </c>
    </row>
    <row r="345" spans="1:23">
      <c r="B345" s="11">
        <f t="shared" si="5"/>
        <v>6.6666666666666666E-2</v>
      </c>
      <c r="D345">
        <f>COUNTIF(E$343:W$343,"3")</f>
        <v>1</v>
      </c>
    </row>
    <row r="346" spans="1:23">
      <c r="B346" s="11">
        <f t="shared" si="5"/>
        <v>0</v>
      </c>
      <c r="D346">
        <f>COUNTIF(E$343:W$343,"2")</f>
        <v>0</v>
      </c>
    </row>
    <row r="347" spans="1:23">
      <c r="B347" s="11">
        <f t="shared" si="5"/>
        <v>0</v>
      </c>
      <c r="D347">
        <f>COUNTIF(E$343:W$343,"1")</f>
        <v>0</v>
      </c>
    </row>
    <row r="348" spans="1:23">
      <c r="A348" t="s">
        <v>81</v>
      </c>
      <c r="B348" s="11">
        <f t="shared" si="5"/>
        <v>0.33333333333333331</v>
      </c>
      <c r="C348" s="4">
        <f>SUM(D348:D352)</f>
        <v>15</v>
      </c>
      <c r="D348">
        <f>COUNTIF(E$348:W$348,"5")</f>
        <v>5</v>
      </c>
      <c r="E348" t="s">
        <v>84</v>
      </c>
      <c r="F348" t="s">
        <v>85</v>
      </c>
      <c r="G348" t="s">
        <v>85</v>
      </c>
      <c r="H348" t="s">
        <v>86</v>
      </c>
      <c r="I348" t="s">
        <v>85</v>
      </c>
      <c r="J348" t="s">
        <v>86</v>
      </c>
      <c r="K348" t="s">
        <v>86</v>
      </c>
      <c r="L348" t="s">
        <v>86</v>
      </c>
      <c r="M348" t="s">
        <v>85</v>
      </c>
      <c r="N348" t="s">
        <v>84</v>
      </c>
      <c r="O348" t="s">
        <v>86</v>
      </c>
      <c r="P348" t="s">
        <v>86</v>
      </c>
      <c r="Q348" t="s">
        <v>86</v>
      </c>
      <c r="R348" t="s">
        <v>86</v>
      </c>
      <c r="S348" t="s">
        <v>86</v>
      </c>
      <c r="T348" t="s">
        <v>84</v>
      </c>
      <c r="U348" t="s">
        <v>86</v>
      </c>
      <c r="V348" t="s">
        <v>85</v>
      </c>
      <c r="W348" t="s">
        <v>84</v>
      </c>
    </row>
    <row r="349" spans="1:23">
      <c r="B349" s="11">
        <f t="shared" si="5"/>
        <v>0.66666666666666663</v>
      </c>
      <c r="D349">
        <f>COUNTIF(E$348:W$348,"4")</f>
        <v>10</v>
      </c>
    </row>
    <row r="350" spans="1:23">
      <c r="B350" s="11">
        <f t="shared" si="5"/>
        <v>0</v>
      </c>
      <c r="D350">
        <f>COUNTIF(E$348:W$348,"3")</f>
        <v>0</v>
      </c>
    </row>
    <row r="351" spans="1:23">
      <c r="B351" s="11">
        <f t="shared" si="5"/>
        <v>0</v>
      </c>
      <c r="D351">
        <f>COUNTIF(E$348:W$348,"2")</f>
        <v>0</v>
      </c>
    </row>
    <row r="352" spans="1:23">
      <c r="B352" s="11">
        <f t="shared" si="5"/>
        <v>0</v>
      </c>
      <c r="D352">
        <f>COUNTIF(E$348:W$348,"1")</f>
        <v>0</v>
      </c>
    </row>
    <row r="353" spans="1:23">
      <c r="A353" t="s">
        <v>82</v>
      </c>
      <c r="B353" s="11">
        <f t="shared" si="5"/>
        <v>0.33333333333333331</v>
      </c>
      <c r="C353" s="4">
        <f>SUM(D353:D357)</f>
        <v>15</v>
      </c>
      <c r="D353">
        <f>COUNTIF(E$353:W$353,"5")</f>
        <v>5</v>
      </c>
      <c r="E353" t="s">
        <v>84</v>
      </c>
      <c r="F353" t="s">
        <v>85</v>
      </c>
      <c r="G353" t="s">
        <v>85</v>
      </c>
      <c r="H353" t="s">
        <v>86</v>
      </c>
      <c r="I353" t="s">
        <v>85</v>
      </c>
      <c r="J353" t="s">
        <v>86</v>
      </c>
      <c r="K353" t="s">
        <v>86</v>
      </c>
      <c r="L353" t="s">
        <v>86</v>
      </c>
      <c r="M353" t="s">
        <v>85</v>
      </c>
      <c r="N353" t="s">
        <v>84</v>
      </c>
      <c r="O353" t="s">
        <v>86</v>
      </c>
      <c r="P353" t="s">
        <v>86</v>
      </c>
      <c r="Q353" t="s">
        <v>86</v>
      </c>
      <c r="R353" t="s">
        <v>86</v>
      </c>
      <c r="S353" t="s">
        <v>86</v>
      </c>
      <c r="T353" t="s">
        <v>84</v>
      </c>
      <c r="U353" t="s">
        <v>86</v>
      </c>
      <c r="V353" t="s">
        <v>85</v>
      </c>
      <c r="W353" t="s">
        <v>84</v>
      </c>
    </row>
    <row r="354" spans="1:23">
      <c r="B354" s="11">
        <f t="shared" si="5"/>
        <v>0.66666666666666663</v>
      </c>
      <c r="D354">
        <f>COUNTIF(E$353:W$353,"4")</f>
        <v>10</v>
      </c>
    </row>
    <row r="355" spans="1:23">
      <c r="B355" s="11">
        <f t="shared" si="5"/>
        <v>0</v>
      </c>
      <c r="D355">
        <f>COUNTIF(E$353:W$353,"3")</f>
        <v>0</v>
      </c>
    </row>
    <row r="356" spans="1:23">
      <c r="B356" s="11">
        <f t="shared" si="5"/>
        <v>0</v>
      </c>
      <c r="D356">
        <f>COUNTIF(E$353:W$353,"2")</f>
        <v>0</v>
      </c>
    </row>
    <row r="357" spans="1:23">
      <c r="B357" s="11">
        <f t="shared" si="5"/>
        <v>0</v>
      </c>
      <c r="D357">
        <f>COUNTIF(E$353:W$353,"1")</f>
        <v>0</v>
      </c>
    </row>
    <row r="358" spans="1:23">
      <c r="A358" t="s">
        <v>83</v>
      </c>
      <c r="E358" t="s">
        <v>84</v>
      </c>
      <c r="F358" t="s">
        <v>84</v>
      </c>
      <c r="G358" t="s">
        <v>87</v>
      </c>
      <c r="H358" t="s">
        <v>84</v>
      </c>
      <c r="I358" t="s">
        <v>89</v>
      </c>
      <c r="J358" t="s">
        <v>90</v>
      </c>
      <c r="K358" t="s">
        <v>84</v>
      </c>
      <c r="L358" t="s">
        <v>91</v>
      </c>
      <c r="M358" t="s">
        <v>92</v>
      </c>
      <c r="N358" t="s">
        <v>84</v>
      </c>
      <c r="O358" t="s">
        <v>93</v>
      </c>
      <c r="P358" t="s">
        <v>84</v>
      </c>
      <c r="Q358" t="s">
        <v>84</v>
      </c>
      <c r="R358" t="s">
        <v>84</v>
      </c>
      <c r="S358" t="s">
        <v>84</v>
      </c>
      <c r="T358" t="s">
        <v>84</v>
      </c>
      <c r="U358" t="s">
        <v>84</v>
      </c>
      <c r="V358" t="s">
        <v>87</v>
      </c>
      <c r="W358" t="s">
        <v>84</v>
      </c>
    </row>
  </sheetData>
  <pageMargins left="0.7" right="0.7" top="0.75" bottom="0.75" header="0.3" footer="0.3"/>
  <pageSetup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9"/>
  <sheetViews>
    <sheetView tabSelected="1" workbookViewId="0">
      <selection activeCell="F9" sqref="F9"/>
    </sheetView>
  </sheetViews>
  <sheetFormatPr defaultRowHeight="15"/>
  <cols>
    <col min="1" max="1" width="101" customWidth="1"/>
    <col min="2" max="2" width="17.42578125" customWidth="1"/>
    <col min="4" max="4" width="15.28515625" customWidth="1"/>
    <col min="5" max="5" width="14.7109375" customWidth="1"/>
    <col min="6" max="6" width="21.7109375" customWidth="1"/>
  </cols>
  <sheetData>
    <row r="2" spans="1:6">
      <c r="A2" s="4" t="s">
        <v>154</v>
      </c>
      <c r="B2" s="9" t="s">
        <v>162</v>
      </c>
      <c r="C2" s="9" t="s">
        <v>107</v>
      </c>
      <c r="D2" s="9" t="s">
        <v>106</v>
      </c>
      <c r="E2" s="9" t="s">
        <v>105</v>
      </c>
      <c r="F2" s="9" t="s">
        <v>163</v>
      </c>
    </row>
    <row r="3" spans="1:6">
      <c r="A3" s="8" t="s">
        <v>155</v>
      </c>
      <c r="B3" s="11">
        <v>0.46666666666666667</v>
      </c>
      <c r="C3" s="11">
        <v>0.46666666666666667</v>
      </c>
      <c r="D3" s="11">
        <v>6.6666666666666666E-2</v>
      </c>
      <c r="E3" s="10">
        <v>0</v>
      </c>
      <c r="F3" s="10">
        <v>0</v>
      </c>
    </row>
    <row r="4" spans="1:6">
      <c r="A4" s="8" t="s">
        <v>156</v>
      </c>
      <c r="B4" s="11">
        <v>0.46666666666666667</v>
      </c>
      <c r="C4" s="11">
        <v>0.46666666666666667</v>
      </c>
      <c r="D4" s="11">
        <v>6.6666666666666666E-2</v>
      </c>
      <c r="E4" s="10">
        <v>0</v>
      </c>
      <c r="F4" s="10">
        <v>0</v>
      </c>
    </row>
    <row r="5" spans="1:6">
      <c r="A5" s="8" t="s">
        <v>157</v>
      </c>
      <c r="B5" s="11">
        <v>0.6</v>
      </c>
      <c r="C5" s="11">
        <v>0.4</v>
      </c>
      <c r="D5" s="11">
        <v>0</v>
      </c>
      <c r="E5" s="10">
        <v>0</v>
      </c>
      <c r="F5" s="10">
        <v>0</v>
      </c>
    </row>
    <row r="6" spans="1:6">
      <c r="A6" s="8" t="s">
        <v>158</v>
      </c>
      <c r="B6" s="11">
        <v>0.46666666666666667</v>
      </c>
      <c r="C6" s="11">
        <v>0.4</v>
      </c>
      <c r="D6" s="11">
        <v>0.13333333333333333</v>
      </c>
      <c r="E6" s="10">
        <v>0</v>
      </c>
      <c r="F6" s="10">
        <v>0</v>
      </c>
    </row>
    <row r="7" spans="1:6">
      <c r="A7" s="8" t="s">
        <v>159</v>
      </c>
      <c r="B7" s="11">
        <v>0.46666666666666667</v>
      </c>
      <c r="C7" s="11">
        <v>0.4</v>
      </c>
      <c r="D7" s="11">
        <v>0.13333333333333333</v>
      </c>
      <c r="E7" s="10">
        <v>0</v>
      </c>
      <c r="F7" s="10">
        <v>0</v>
      </c>
    </row>
    <row r="8" spans="1:6">
      <c r="A8" s="8" t="s">
        <v>160</v>
      </c>
      <c r="B8" s="11">
        <v>0.46666666666666667</v>
      </c>
      <c r="C8" s="11">
        <v>0.33333333333333331</v>
      </c>
      <c r="D8" s="11">
        <v>0.2</v>
      </c>
      <c r="E8" s="10">
        <v>0</v>
      </c>
      <c r="F8" s="10">
        <v>0</v>
      </c>
    </row>
    <row r="9" spans="1:6">
      <c r="A9" s="8" t="s">
        <v>161</v>
      </c>
      <c r="B9" s="11">
        <v>0.53333333333333333</v>
      </c>
      <c r="C9" s="11">
        <v>0.46666666666666667</v>
      </c>
      <c r="D9" s="12">
        <v>0</v>
      </c>
      <c r="E9" s="10">
        <v>0</v>
      </c>
      <c r="F9" s="10">
        <v>0</v>
      </c>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5"/>
  <sheetViews>
    <sheetView workbookViewId="0">
      <selection activeCell="A2" sqref="A2"/>
    </sheetView>
  </sheetViews>
  <sheetFormatPr defaultRowHeight="15"/>
  <cols>
    <col min="1" max="1" width="113.28515625" customWidth="1"/>
    <col min="2" max="2" width="15.42578125" customWidth="1"/>
    <col min="4" max="4" width="17.5703125" customWidth="1"/>
    <col min="5" max="5" width="16.7109375" customWidth="1"/>
    <col min="6" max="6" width="24.5703125" customWidth="1"/>
  </cols>
  <sheetData>
    <row r="2" spans="1:6">
      <c r="A2" s="4" t="s">
        <v>164</v>
      </c>
      <c r="B2" s="9" t="s">
        <v>162</v>
      </c>
      <c r="C2" s="9" t="s">
        <v>107</v>
      </c>
      <c r="D2" s="9" t="s">
        <v>106</v>
      </c>
      <c r="E2" s="9" t="s">
        <v>105</v>
      </c>
      <c r="F2" s="9" t="s">
        <v>163</v>
      </c>
    </row>
    <row r="3" spans="1:6">
      <c r="A3" s="8" t="s">
        <v>165</v>
      </c>
      <c r="B3" s="12">
        <v>0.6</v>
      </c>
      <c r="C3" s="11">
        <v>0.33333333333333331</v>
      </c>
      <c r="D3" s="11">
        <v>6.6666666666666666E-2</v>
      </c>
      <c r="E3" s="10">
        <v>0</v>
      </c>
      <c r="F3" s="10">
        <v>0</v>
      </c>
    </row>
    <row r="4" spans="1:6">
      <c r="A4" s="8" t="s">
        <v>166</v>
      </c>
      <c r="B4" s="11">
        <v>0.53333333333333333</v>
      </c>
      <c r="C4" s="12">
        <v>0.4</v>
      </c>
      <c r="D4" s="11">
        <v>6.6666666666666666E-2</v>
      </c>
      <c r="E4" s="10">
        <v>0</v>
      </c>
      <c r="F4" s="10">
        <v>0</v>
      </c>
    </row>
    <row r="5" spans="1:6">
      <c r="A5" s="8" t="s">
        <v>167</v>
      </c>
      <c r="B5" s="11">
        <v>0.53333333333333333</v>
      </c>
      <c r="C5" s="12">
        <v>0.4</v>
      </c>
      <c r="D5" s="11">
        <v>6.6666666666666666E-2</v>
      </c>
      <c r="E5" s="10">
        <v>0</v>
      </c>
      <c r="F5" s="10">
        <v>0</v>
      </c>
    </row>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11"/>
  <sheetViews>
    <sheetView topLeftCell="A7" workbookViewId="0">
      <selection activeCell="A2" sqref="A2"/>
    </sheetView>
  </sheetViews>
  <sheetFormatPr defaultRowHeight="15"/>
  <cols>
    <col min="1" max="1" width="111.140625" customWidth="1"/>
    <col min="2" max="2" width="15" customWidth="1"/>
    <col min="4" max="4" width="17.28515625" customWidth="1"/>
    <col min="5" max="5" width="16.7109375" customWidth="1"/>
    <col min="6" max="6" width="20.85546875" customWidth="1"/>
  </cols>
  <sheetData>
    <row r="2" spans="1:6">
      <c r="A2" s="4" t="s">
        <v>168</v>
      </c>
      <c r="B2" s="9" t="s">
        <v>162</v>
      </c>
      <c r="C2" s="9" t="s">
        <v>107</v>
      </c>
      <c r="D2" s="9" t="s">
        <v>106</v>
      </c>
      <c r="E2" s="9" t="s">
        <v>105</v>
      </c>
      <c r="F2" s="9" t="s">
        <v>163</v>
      </c>
    </row>
    <row r="3" spans="1:6">
      <c r="A3" s="8" t="s">
        <v>169</v>
      </c>
      <c r="B3" s="11">
        <v>0.53333333333333333</v>
      </c>
      <c r="C3" s="11">
        <v>0.46666666666666667</v>
      </c>
      <c r="D3" s="10">
        <v>0</v>
      </c>
      <c r="E3" s="10">
        <v>0</v>
      </c>
      <c r="F3" s="10">
        <v>0</v>
      </c>
    </row>
    <row r="4" spans="1:6">
      <c r="A4" s="8" t="s">
        <v>170</v>
      </c>
      <c r="B4" s="11">
        <v>0.46666666666666667</v>
      </c>
      <c r="C4" s="11">
        <v>0.46666666666666667</v>
      </c>
      <c r="D4" s="11">
        <v>6.6666666666666666E-2</v>
      </c>
      <c r="E4" s="10">
        <v>0</v>
      </c>
      <c r="F4" s="10">
        <v>0</v>
      </c>
    </row>
    <row r="5" spans="1:6">
      <c r="A5" s="8" t="s">
        <v>171</v>
      </c>
      <c r="B5" s="12">
        <v>0.4</v>
      </c>
      <c r="C5" s="11">
        <v>0.46666666666666667</v>
      </c>
      <c r="D5" s="11">
        <v>0.13333333333333333</v>
      </c>
      <c r="E5" s="10">
        <v>0</v>
      </c>
      <c r="F5" s="10">
        <v>0</v>
      </c>
    </row>
    <row r="6" spans="1:6">
      <c r="A6" s="8" t="s">
        <v>172</v>
      </c>
      <c r="B6" s="12">
        <v>0.4</v>
      </c>
      <c r="C6" s="11">
        <v>0.53333333333333333</v>
      </c>
      <c r="D6" s="11">
        <v>6.6666666666666666E-2</v>
      </c>
      <c r="E6" s="10">
        <v>0</v>
      </c>
      <c r="F6" s="10">
        <v>0</v>
      </c>
    </row>
    <row r="7" spans="1:6">
      <c r="A7" s="8" t="s">
        <v>173</v>
      </c>
      <c r="B7" s="12">
        <v>0.4</v>
      </c>
      <c r="C7" s="12">
        <v>0.6</v>
      </c>
      <c r="D7" s="10">
        <v>0</v>
      </c>
      <c r="E7" s="10">
        <v>0</v>
      </c>
      <c r="F7" s="10">
        <v>0</v>
      </c>
    </row>
    <row r="8" spans="1:6">
      <c r="A8" s="8" t="s">
        <v>174</v>
      </c>
      <c r="B8" s="12">
        <v>0.6</v>
      </c>
      <c r="C8" s="12">
        <v>0.4</v>
      </c>
      <c r="D8" s="10">
        <v>0</v>
      </c>
      <c r="E8" s="10">
        <v>0</v>
      </c>
      <c r="F8" s="10">
        <v>0</v>
      </c>
    </row>
    <row r="9" spans="1:6">
      <c r="A9" s="8" t="s">
        <v>175</v>
      </c>
      <c r="B9" s="12">
        <v>0.6</v>
      </c>
      <c r="C9" s="12">
        <v>0.4</v>
      </c>
      <c r="D9" s="10">
        <v>0</v>
      </c>
      <c r="E9" s="10">
        <v>0</v>
      </c>
      <c r="F9" s="10">
        <v>0</v>
      </c>
    </row>
    <row r="10" spans="1:6">
      <c r="A10" s="8" t="s">
        <v>176</v>
      </c>
      <c r="B10" s="11">
        <v>0.46666666666666667</v>
      </c>
      <c r="C10" s="12">
        <v>0.4</v>
      </c>
      <c r="D10" s="11">
        <v>0.13333333333333333</v>
      </c>
      <c r="E10" s="10">
        <v>0</v>
      </c>
      <c r="F10" s="10">
        <v>0</v>
      </c>
    </row>
    <row r="11" spans="1:6">
      <c r="A11" s="8" t="s">
        <v>177</v>
      </c>
      <c r="B11" s="12">
        <v>0.4</v>
      </c>
      <c r="C11" s="11">
        <v>0.53333333333333333</v>
      </c>
      <c r="D11" s="11">
        <v>6.6666666666666666E-2</v>
      </c>
      <c r="E11" s="10">
        <v>0</v>
      </c>
      <c r="F11" s="10">
        <v>0</v>
      </c>
    </row>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8"/>
  <sheetViews>
    <sheetView workbookViewId="0">
      <selection activeCell="A2" sqref="A2"/>
    </sheetView>
  </sheetViews>
  <sheetFormatPr defaultRowHeight="15"/>
  <cols>
    <col min="1" max="1" width="104.28515625" customWidth="1"/>
    <col min="2" max="2" width="15.85546875" customWidth="1"/>
    <col min="3" max="3" width="15" customWidth="1"/>
    <col min="4" max="5" width="16.5703125" customWidth="1"/>
    <col min="6" max="6" width="18.5703125" customWidth="1"/>
  </cols>
  <sheetData>
    <row r="2" spans="1:6">
      <c r="A2" s="4" t="s">
        <v>178</v>
      </c>
      <c r="B2" s="9" t="s">
        <v>162</v>
      </c>
      <c r="C2" s="9" t="s">
        <v>107</v>
      </c>
      <c r="D2" s="9" t="s">
        <v>106</v>
      </c>
      <c r="E2" s="9" t="s">
        <v>105</v>
      </c>
      <c r="F2" s="9" t="s">
        <v>163</v>
      </c>
    </row>
    <row r="3" spans="1:6">
      <c r="A3" s="8" t="s">
        <v>179</v>
      </c>
      <c r="B3" s="11">
        <v>0.46666666666666667</v>
      </c>
      <c r="C3" s="11">
        <v>0.53333333333333333</v>
      </c>
      <c r="D3" s="12">
        <v>0</v>
      </c>
      <c r="E3" s="10">
        <v>0</v>
      </c>
      <c r="F3" s="10">
        <v>0</v>
      </c>
    </row>
    <row r="4" spans="1:6">
      <c r="A4" s="8" t="s">
        <v>180</v>
      </c>
      <c r="B4" s="11">
        <v>0.46666666666666667</v>
      </c>
      <c r="C4" s="11">
        <v>0.46666666666666667</v>
      </c>
      <c r="D4" s="11">
        <v>6.6666666666666666E-2</v>
      </c>
      <c r="E4" s="10">
        <v>0</v>
      </c>
      <c r="F4" s="10">
        <v>0</v>
      </c>
    </row>
    <row r="5" spans="1:6">
      <c r="A5" s="8" t="s">
        <v>181</v>
      </c>
      <c r="B5" s="11">
        <v>0.46666666666666667</v>
      </c>
      <c r="C5" s="11">
        <v>0.46666666666666667</v>
      </c>
      <c r="D5" s="11">
        <v>6.6666666666666666E-2</v>
      </c>
      <c r="E5" s="10">
        <v>0</v>
      </c>
      <c r="F5" s="10">
        <v>0</v>
      </c>
    </row>
    <row r="6" spans="1:6">
      <c r="A6" s="8" t="s">
        <v>182</v>
      </c>
      <c r="B6" s="12">
        <v>0.4</v>
      </c>
      <c r="C6" s="12">
        <v>0.4</v>
      </c>
      <c r="D6" s="12">
        <v>0.2</v>
      </c>
      <c r="E6" s="10">
        <v>0</v>
      </c>
      <c r="F6" s="10">
        <v>0</v>
      </c>
    </row>
    <row r="7" spans="1:6">
      <c r="A7" s="8" t="s">
        <v>183</v>
      </c>
      <c r="B7" s="12">
        <v>0.4</v>
      </c>
      <c r="C7" s="12">
        <v>0.4</v>
      </c>
      <c r="D7" s="12">
        <v>0.2</v>
      </c>
      <c r="E7" s="10">
        <v>0</v>
      </c>
      <c r="F7" s="10">
        <v>0</v>
      </c>
    </row>
    <row r="8" spans="1:6">
      <c r="A8" s="8" t="s">
        <v>184</v>
      </c>
      <c r="B8" s="11">
        <v>0.46666666666666667</v>
      </c>
      <c r="C8" s="11">
        <v>0.33333333333333331</v>
      </c>
      <c r="D8" s="12">
        <v>0.2</v>
      </c>
      <c r="E8" s="10">
        <v>0</v>
      </c>
      <c r="F8" s="10">
        <v>0</v>
      </c>
    </row>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10"/>
  <sheetViews>
    <sheetView workbookViewId="0">
      <selection activeCell="F8" sqref="F8"/>
    </sheetView>
  </sheetViews>
  <sheetFormatPr defaultRowHeight="15"/>
  <cols>
    <col min="1" max="1" width="124.28515625" customWidth="1"/>
    <col min="2" max="2" width="17.5703125" customWidth="1"/>
    <col min="4" max="4" width="10.5703125" customWidth="1"/>
    <col min="5" max="5" width="16.140625" customWidth="1"/>
    <col min="6" max="6" width="23" customWidth="1"/>
  </cols>
  <sheetData>
    <row r="2" spans="1:6">
      <c r="A2" s="4" t="s">
        <v>185</v>
      </c>
      <c r="B2" s="9" t="s">
        <v>162</v>
      </c>
      <c r="C2" s="9" t="s">
        <v>107</v>
      </c>
      <c r="D2" s="9" t="s">
        <v>106</v>
      </c>
      <c r="E2" s="9" t="s">
        <v>105</v>
      </c>
      <c r="F2" s="9" t="s">
        <v>163</v>
      </c>
    </row>
    <row r="3" spans="1:6">
      <c r="A3" s="8" t="s">
        <v>186</v>
      </c>
      <c r="B3" s="12">
        <v>0.4</v>
      </c>
      <c r="C3" s="12">
        <v>0.4</v>
      </c>
      <c r="D3" s="12">
        <v>0.2</v>
      </c>
      <c r="E3" s="10">
        <v>0</v>
      </c>
      <c r="F3" s="10">
        <v>0</v>
      </c>
    </row>
    <row r="4" spans="1:6">
      <c r="A4" s="8" t="s">
        <v>187</v>
      </c>
      <c r="B4" s="12">
        <v>0.4</v>
      </c>
      <c r="C4" s="12">
        <v>0.6</v>
      </c>
      <c r="D4" s="12">
        <v>0</v>
      </c>
      <c r="E4" s="10">
        <v>0</v>
      </c>
      <c r="F4" s="10">
        <v>0</v>
      </c>
    </row>
    <row r="5" spans="1:6">
      <c r="A5" s="8" t="s">
        <v>188</v>
      </c>
      <c r="B5" s="11">
        <v>0.53333333333333333</v>
      </c>
      <c r="C5" s="12">
        <v>0.4</v>
      </c>
      <c r="D5" s="11">
        <v>6.6666666666666666E-2</v>
      </c>
      <c r="E5" s="10">
        <v>0</v>
      </c>
      <c r="F5" s="10">
        <v>0</v>
      </c>
    </row>
    <row r="6" spans="1:6">
      <c r="A6" s="8" t="s">
        <v>189</v>
      </c>
      <c r="B6" s="11">
        <v>0.46666666666666667</v>
      </c>
      <c r="C6" s="12">
        <v>0.4</v>
      </c>
      <c r="D6" s="11">
        <v>0.13333333333333333</v>
      </c>
      <c r="E6" s="10">
        <v>0</v>
      </c>
      <c r="F6" s="10">
        <v>0</v>
      </c>
    </row>
    <row r="7" spans="1:6">
      <c r="A7" s="8" t="s">
        <v>190</v>
      </c>
      <c r="B7" s="11">
        <v>0.46666666666666667</v>
      </c>
      <c r="C7" s="11">
        <v>0.33333333333333331</v>
      </c>
      <c r="D7" s="12">
        <v>0.2</v>
      </c>
      <c r="E7" s="10">
        <v>0</v>
      </c>
      <c r="F7" s="10">
        <v>0</v>
      </c>
    </row>
    <row r="8" spans="1:6">
      <c r="A8" s="8" t="s">
        <v>191</v>
      </c>
      <c r="B8" s="11">
        <v>0.46666666666666667</v>
      </c>
      <c r="C8" s="11">
        <v>0.33333333333333331</v>
      </c>
      <c r="D8" s="12">
        <v>0.2</v>
      </c>
      <c r="E8" s="10">
        <v>0</v>
      </c>
      <c r="F8" s="10">
        <v>0</v>
      </c>
    </row>
    <row r="9" spans="1:6">
      <c r="A9" s="8" t="s">
        <v>192</v>
      </c>
      <c r="B9" s="11">
        <v>0.46666666666666667</v>
      </c>
      <c r="C9" s="11">
        <v>0.33333333333333331</v>
      </c>
      <c r="D9" s="12">
        <v>0.2</v>
      </c>
      <c r="E9" s="10">
        <v>0</v>
      </c>
      <c r="F9" s="10">
        <v>0</v>
      </c>
    </row>
    <row r="10" spans="1:6">
      <c r="A10" s="8" t="s">
        <v>193</v>
      </c>
      <c r="B10" s="11">
        <v>0.53333333333333333</v>
      </c>
      <c r="C10" s="12">
        <v>0.4</v>
      </c>
      <c r="D10" s="11">
        <v>6.6666666666666666E-2</v>
      </c>
      <c r="E10" s="10">
        <v>0</v>
      </c>
      <c r="F10" s="10">
        <v>0</v>
      </c>
    </row>
  </sheetData>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9"/>
  <sheetViews>
    <sheetView workbookViewId="0">
      <selection activeCell="F11" sqref="F11"/>
    </sheetView>
  </sheetViews>
  <sheetFormatPr defaultRowHeight="15"/>
  <cols>
    <col min="1" max="1" width="96.28515625" customWidth="1"/>
    <col min="2" max="2" width="16.140625" customWidth="1"/>
    <col min="4" max="5" width="16.140625" customWidth="1"/>
    <col min="6" max="6" width="24.28515625" customWidth="1"/>
  </cols>
  <sheetData>
    <row r="2" spans="1:6">
      <c r="A2" s="4" t="s">
        <v>194</v>
      </c>
      <c r="B2" s="9" t="s">
        <v>162</v>
      </c>
      <c r="C2" s="9" t="s">
        <v>107</v>
      </c>
      <c r="D2" s="9" t="s">
        <v>106</v>
      </c>
      <c r="E2" s="9" t="s">
        <v>105</v>
      </c>
      <c r="F2" s="9" t="s">
        <v>163</v>
      </c>
    </row>
    <row r="3" spans="1:6">
      <c r="A3" s="8" t="s">
        <v>195</v>
      </c>
      <c r="B3" s="11">
        <v>0.26666666666666666</v>
      </c>
      <c r="C3" s="11">
        <v>0.26666666666666666</v>
      </c>
      <c r="D3" s="11">
        <v>0.33333333333333331</v>
      </c>
      <c r="E3" s="11">
        <v>0.13333333333333333</v>
      </c>
      <c r="F3" s="12">
        <v>0</v>
      </c>
    </row>
    <row r="4" spans="1:6">
      <c r="A4" s="8" t="s">
        <v>196</v>
      </c>
      <c r="B4" s="11">
        <v>0.46666666666666667</v>
      </c>
      <c r="C4" s="11">
        <v>0.33333333333333331</v>
      </c>
      <c r="D4" s="12">
        <v>0.2</v>
      </c>
      <c r="E4" s="12">
        <v>0</v>
      </c>
      <c r="F4" s="12">
        <v>0</v>
      </c>
    </row>
    <row r="5" spans="1:6">
      <c r="A5" s="8" t="s">
        <v>197</v>
      </c>
      <c r="B5" s="11">
        <v>0.53333333333333333</v>
      </c>
      <c r="C5" s="11">
        <v>0.26666666666666666</v>
      </c>
      <c r="D5" s="12">
        <v>0.2</v>
      </c>
      <c r="E5" s="12">
        <v>0</v>
      </c>
      <c r="F5" s="12">
        <v>0</v>
      </c>
    </row>
    <row r="6" spans="1:6">
      <c r="A6" s="8" t="s">
        <v>198</v>
      </c>
      <c r="B6" s="11">
        <v>0.26666666666666666</v>
      </c>
      <c r="C6" s="11">
        <v>0.46666666666666667</v>
      </c>
      <c r="D6" s="11">
        <v>0.26666666666666666</v>
      </c>
      <c r="E6" s="12">
        <v>0</v>
      </c>
      <c r="F6" s="12">
        <v>0</v>
      </c>
    </row>
    <row r="7" spans="1:6">
      <c r="A7" s="8" t="s">
        <v>199</v>
      </c>
      <c r="B7" s="12">
        <v>0.4</v>
      </c>
      <c r="C7" s="11">
        <v>0.46666666666666667</v>
      </c>
      <c r="D7" s="11">
        <v>0.13333333333333333</v>
      </c>
      <c r="E7" s="12">
        <v>0</v>
      </c>
      <c r="F7" s="12">
        <v>0</v>
      </c>
    </row>
    <row r="8" spans="1:6">
      <c r="A8" s="8" t="s">
        <v>200</v>
      </c>
      <c r="B8" s="12">
        <v>0.4</v>
      </c>
      <c r="C8" s="12">
        <v>0.4</v>
      </c>
      <c r="D8" s="12">
        <v>0.2</v>
      </c>
      <c r="E8" s="12">
        <v>0</v>
      </c>
      <c r="F8" s="12">
        <v>0</v>
      </c>
    </row>
    <row r="9" spans="1:6">
      <c r="A9" s="8" t="s">
        <v>201</v>
      </c>
      <c r="B9" s="11">
        <v>0.46666666666666667</v>
      </c>
      <c r="C9" s="11">
        <v>0.26666666666666666</v>
      </c>
      <c r="D9" s="11">
        <v>0.26666666666666666</v>
      </c>
      <c r="E9" s="12">
        <v>0</v>
      </c>
      <c r="F9" s="12">
        <v>0</v>
      </c>
    </row>
  </sheetData>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12"/>
  <sheetViews>
    <sheetView workbookViewId="0">
      <selection activeCell="J22" sqref="J22"/>
    </sheetView>
  </sheetViews>
  <sheetFormatPr defaultRowHeight="15"/>
  <cols>
    <col min="1" max="1" width="74.140625" customWidth="1"/>
    <col min="2" max="2" width="15.28515625" customWidth="1"/>
    <col min="4" max="4" width="19.85546875" customWidth="1"/>
    <col min="5" max="5" width="15.85546875" customWidth="1"/>
    <col min="6" max="6" width="25.85546875" customWidth="1"/>
  </cols>
  <sheetData>
    <row r="2" spans="1:6">
      <c r="A2" s="4" t="s">
        <v>202</v>
      </c>
      <c r="B2" s="9" t="s">
        <v>162</v>
      </c>
      <c r="C2" s="9" t="s">
        <v>107</v>
      </c>
      <c r="D2" s="9" t="s">
        <v>106</v>
      </c>
      <c r="E2" s="9" t="s">
        <v>105</v>
      </c>
      <c r="F2" s="9" t="s">
        <v>163</v>
      </c>
    </row>
    <row r="3" spans="1:6">
      <c r="A3" s="8" t="s">
        <v>203</v>
      </c>
      <c r="B3" s="10">
        <v>0.2</v>
      </c>
      <c r="C3" s="10">
        <v>0.4</v>
      </c>
      <c r="D3" s="11">
        <v>0.26666666666666666</v>
      </c>
      <c r="E3" s="11">
        <v>0.13333333333333333</v>
      </c>
      <c r="F3" s="10">
        <v>0</v>
      </c>
    </row>
    <row r="4" spans="1:6">
      <c r="A4" s="8" t="s">
        <v>204</v>
      </c>
      <c r="B4" s="10">
        <v>0.4</v>
      </c>
      <c r="C4" s="10">
        <v>0.4</v>
      </c>
      <c r="D4" s="11">
        <v>0.13333333333333333</v>
      </c>
      <c r="E4" s="11">
        <v>6.6666666666666666E-2</v>
      </c>
      <c r="F4" s="10">
        <v>0</v>
      </c>
    </row>
    <row r="5" spans="1:6">
      <c r="A5" s="8" t="s">
        <v>205</v>
      </c>
      <c r="B5" s="11">
        <v>0.46666666666666667</v>
      </c>
      <c r="C5" s="11">
        <v>0.33333333333333331</v>
      </c>
      <c r="D5" s="12">
        <v>0.2</v>
      </c>
      <c r="E5" s="10">
        <v>0</v>
      </c>
      <c r="F5" s="10">
        <v>0</v>
      </c>
    </row>
    <row r="6" spans="1:6">
      <c r="A6" s="8" t="s">
        <v>206</v>
      </c>
      <c r="B6" s="12">
        <v>0.4</v>
      </c>
      <c r="C6" s="12">
        <v>0.4</v>
      </c>
      <c r="D6" s="12">
        <v>0.2</v>
      </c>
      <c r="E6" s="10">
        <v>0</v>
      </c>
      <c r="F6" s="10">
        <v>0</v>
      </c>
    </row>
    <row r="7" spans="1:6">
      <c r="A7" s="8" t="s">
        <v>207</v>
      </c>
      <c r="B7" s="12">
        <v>0.4</v>
      </c>
      <c r="C7" s="12">
        <v>0.4</v>
      </c>
      <c r="D7" s="12">
        <v>0.2</v>
      </c>
      <c r="E7" s="10">
        <v>0</v>
      </c>
      <c r="F7" s="10">
        <v>0</v>
      </c>
    </row>
    <row r="8" spans="1:6">
      <c r="A8" s="8" t="s">
        <v>208</v>
      </c>
      <c r="B8" s="11">
        <v>0.33333333333333331</v>
      </c>
      <c r="C8" s="11">
        <v>0.33333333333333331</v>
      </c>
      <c r="D8" s="11">
        <v>0.33333333333333331</v>
      </c>
      <c r="E8" s="10">
        <v>0</v>
      </c>
      <c r="F8" s="10">
        <v>0</v>
      </c>
    </row>
    <row r="9" spans="1:6">
      <c r="A9" s="8" t="s">
        <v>209</v>
      </c>
      <c r="B9" s="12">
        <v>0.4</v>
      </c>
      <c r="C9" s="11">
        <v>0.33333333333333331</v>
      </c>
      <c r="D9" s="11">
        <v>0.26666666666666666</v>
      </c>
      <c r="E9" s="10">
        <v>0</v>
      </c>
      <c r="F9" s="10">
        <v>0</v>
      </c>
    </row>
    <row r="10" spans="1:6">
      <c r="A10" s="8" t="s">
        <v>210</v>
      </c>
      <c r="B10" s="11">
        <v>0.33333333333333331</v>
      </c>
      <c r="C10" s="11">
        <v>0.46666666666666667</v>
      </c>
      <c r="D10" s="12">
        <v>0.2</v>
      </c>
      <c r="E10" s="10">
        <v>0</v>
      </c>
      <c r="F10" s="10">
        <v>0</v>
      </c>
    </row>
    <row r="11" spans="1:6">
      <c r="A11" s="8" t="s">
        <v>211</v>
      </c>
      <c r="B11" s="11">
        <v>0.33333333333333331</v>
      </c>
      <c r="C11" s="11">
        <v>0.46666666666666667</v>
      </c>
      <c r="D11" s="12">
        <v>0.2</v>
      </c>
      <c r="E11" s="10">
        <v>0</v>
      </c>
      <c r="F11" s="10">
        <v>0</v>
      </c>
    </row>
    <row r="12" spans="1:6">
      <c r="A12" s="8" t="s">
        <v>212</v>
      </c>
      <c r="B12" s="11">
        <v>0.33333333333333331</v>
      </c>
      <c r="C12" s="12">
        <v>0.4</v>
      </c>
      <c r="D12" s="10">
        <v>0.26666666666666666</v>
      </c>
      <c r="E12" s="10">
        <v>0</v>
      </c>
      <c r="F12" s="10">
        <v>0</v>
      </c>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BangDuLieu</vt:lpstr>
      <vt:lpstr>TH</vt:lpstr>
      <vt:lpstr>CĐR</vt:lpstr>
      <vt:lpstr>Bản mô tả</vt:lpstr>
      <vt:lpstr>CT ND CTĐT</vt:lpstr>
      <vt:lpstr>PP GD KTĐG</vt:lpstr>
      <vt:lpstr>HĐ ĐT ĐBCL</vt:lpstr>
      <vt:lpstr>Đánh giá NH và CS</vt:lpstr>
      <vt:lpstr>kỹ năng NH</vt:lpstr>
      <vt:lpstr> CB phục vụ CSVC</vt:lpstr>
      <vt:lpstr>chât lượng ĐV</vt:lpstr>
      <vt:lpstr>BangDanhMuc</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asus</cp:lastModifiedBy>
  <dcterms:modified xsi:type="dcterms:W3CDTF">2024-08-23T02:23:06Z</dcterms:modified>
</cp:coreProperties>
</file>