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PC\Desktop\Hoàn thiện Khảo sát ý kiến\"/>
    </mc:Choice>
  </mc:AlternateContent>
  <bookViews>
    <workbookView xWindow="0" yWindow="0" windowWidth="15360" windowHeight="9030"/>
  </bookViews>
  <sheets>
    <sheet name="Khoa,Viện, ƯT TỐT" sheetId="10" r:id="rId1"/>
    <sheet name="TK theo lượt câu trả lời &quot;Tốt&quot; " sheetId="1" r:id="rId2"/>
    <sheet name="TK theo &quot;Chưa đạt&quot;" sheetId="2" r:id="rId3"/>
    <sheet name="Theo Khoa,Viện" sheetId="8" r:id="rId4"/>
  </sheets>
  <definedNames>
    <definedName name="_xlnm._FilterDatabase" localSheetId="2" hidden="1">'TK theo "Chưa đạt"'!$A$10:$E$28</definedName>
    <definedName name="_xlnm._FilterDatabase" localSheetId="1" hidden="1">'TK theo lượt câu trả lời "Tốt" '!$A$11:$E$28</definedName>
    <definedName name="_xlnm.Print_Area" localSheetId="0">'Khoa,Viện, ƯT TỐT'!$A$1:$N$33</definedName>
    <definedName name="_xlnm.Print_Area" localSheetId="2">'TK theo "Chưa đạt"'!$A$1:$E$39</definedName>
    <definedName name="_xlnm.Print_Area" localSheetId="1">'TK theo lượt câu trả lời "Tốt" '!$A$1:$E$42</definedName>
    <definedName name="_xlnm.Print_Area" localSheetId="3">'Theo Khoa,Viện'!$A$1:$M$34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0" l="1"/>
  <c r="N25" i="10" l="1"/>
  <c r="L25" i="10"/>
  <c r="J25" i="10"/>
  <c r="H25" i="10"/>
  <c r="F25" i="10"/>
  <c r="N24" i="10"/>
  <c r="L24" i="10"/>
  <c r="J24" i="10"/>
  <c r="H24" i="10"/>
  <c r="F24" i="10"/>
  <c r="N23" i="10"/>
  <c r="L23" i="10"/>
  <c r="J23" i="10"/>
  <c r="H23" i="10"/>
  <c r="F23" i="10"/>
  <c r="N22" i="10"/>
  <c r="L22" i="10"/>
  <c r="J22" i="10"/>
  <c r="H22" i="10"/>
  <c r="F22" i="10"/>
  <c r="N21" i="10"/>
  <c r="L21" i="10"/>
  <c r="J21" i="10"/>
  <c r="H21" i="10"/>
  <c r="F21" i="10"/>
  <c r="N20" i="10"/>
  <c r="L20" i="10"/>
  <c r="J20" i="10"/>
  <c r="H20" i="10"/>
  <c r="F20" i="10"/>
  <c r="N19" i="10"/>
  <c r="L19" i="10"/>
  <c r="J19" i="10"/>
  <c r="H19" i="10"/>
  <c r="F19" i="10"/>
  <c r="N18" i="10"/>
  <c r="L18" i="10"/>
  <c r="J18" i="10"/>
  <c r="H18" i="10"/>
  <c r="F18" i="10"/>
  <c r="N17" i="10"/>
  <c r="L17" i="10"/>
  <c r="J17" i="10"/>
  <c r="H17" i="10"/>
  <c r="F17" i="10"/>
  <c r="N16" i="10"/>
  <c r="L16" i="10"/>
  <c r="J16" i="10"/>
  <c r="H16" i="10"/>
  <c r="F16" i="10"/>
  <c r="N15" i="10"/>
  <c r="L15" i="10"/>
  <c r="J15" i="10"/>
  <c r="H15" i="10"/>
  <c r="F15" i="10"/>
  <c r="N14" i="10"/>
  <c r="L14" i="10"/>
  <c r="J14" i="10"/>
  <c r="H14" i="10"/>
  <c r="F14" i="10"/>
  <c r="N13" i="10"/>
  <c r="L13" i="10"/>
  <c r="J13" i="10"/>
  <c r="H13" i="10"/>
  <c r="F13" i="10"/>
  <c r="N12" i="10"/>
  <c r="L12" i="10"/>
  <c r="J12" i="10"/>
  <c r="H12" i="10"/>
  <c r="F12" i="10"/>
  <c r="N11" i="10"/>
  <c r="L11" i="10"/>
  <c r="J11" i="10"/>
  <c r="H11" i="10"/>
  <c r="F11" i="10"/>
  <c r="M26" i="10"/>
  <c r="N26" i="10" s="1"/>
  <c r="K26" i="10"/>
  <c r="I26" i="10"/>
  <c r="G26" i="10"/>
  <c r="E26" i="10"/>
  <c r="F26" i="10" s="1"/>
  <c r="D26" i="10"/>
  <c r="E12" i="8"/>
  <c r="G12" i="8"/>
  <c r="I12" i="8"/>
  <c r="K12" i="8"/>
  <c r="M12" i="8"/>
  <c r="E13" i="8"/>
  <c r="G13" i="8"/>
  <c r="I13" i="8"/>
  <c r="K13" i="8"/>
  <c r="M13" i="8"/>
  <c r="E14" i="8"/>
  <c r="G14" i="8"/>
  <c r="I14" i="8"/>
  <c r="K14" i="8"/>
  <c r="M14" i="8"/>
  <c r="E15" i="8"/>
  <c r="G15" i="8"/>
  <c r="I15" i="8"/>
  <c r="K15" i="8"/>
  <c r="M15" i="8"/>
  <c r="E16" i="8"/>
  <c r="G16" i="8"/>
  <c r="I16" i="8"/>
  <c r="K16" i="8"/>
  <c r="M16" i="8"/>
  <c r="E17" i="8"/>
  <c r="G17" i="8"/>
  <c r="I17" i="8"/>
  <c r="K17" i="8"/>
  <c r="M17" i="8"/>
  <c r="E18" i="8"/>
  <c r="G18" i="8"/>
  <c r="I18" i="8"/>
  <c r="K18" i="8"/>
  <c r="M18" i="8"/>
  <c r="E19" i="8"/>
  <c r="G19" i="8"/>
  <c r="I19" i="8"/>
  <c r="K19" i="8"/>
  <c r="M19" i="8"/>
  <c r="E20" i="8"/>
  <c r="G20" i="8"/>
  <c r="I20" i="8"/>
  <c r="K20" i="8"/>
  <c r="M20" i="8"/>
  <c r="E21" i="8"/>
  <c r="G21" i="8"/>
  <c r="I21" i="8"/>
  <c r="K21" i="8"/>
  <c r="M21" i="8"/>
  <c r="E22" i="8"/>
  <c r="G22" i="8"/>
  <c r="I22" i="8"/>
  <c r="K22" i="8"/>
  <c r="M22" i="8"/>
  <c r="E23" i="8"/>
  <c r="G23" i="8"/>
  <c r="I23" i="8"/>
  <c r="K23" i="8"/>
  <c r="M23" i="8"/>
  <c r="E24" i="8"/>
  <c r="G24" i="8"/>
  <c r="I24" i="8"/>
  <c r="K24" i="8"/>
  <c r="M24" i="8"/>
  <c r="E25" i="8"/>
  <c r="G25" i="8"/>
  <c r="I25" i="8"/>
  <c r="K25" i="8"/>
  <c r="M25" i="8"/>
  <c r="E26" i="8"/>
  <c r="G26" i="8"/>
  <c r="I26" i="8"/>
  <c r="K26" i="8"/>
  <c r="M26" i="8"/>
  <c r="D27" i="8"/>
  <c r="H26" i="10" l="1"/>
  <c r="J26" i="10"/>
  <c r="L26" i="10"/>
  <c r="E29" i="1"/>
  <c r="D29" i="1"/>
  <c r="C29" i="1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D28" i="2"/>
  <c r="E28" i="2" s="1"/>
  <c r="C28" i="2"/>
  <c r="C27" i="8"/>
  <c r="E27" i="8" s="1"/>
  <c r="L27" i="8"/>
  <c r="J27" i="8"/>
  <c r="H27" i="8"/>
  <c r="F27" i="8"/>
  <c r="G27" i="8" s="1"/>
  <c r="K27" i="8" l="1"/>
  <c r="I27" i="8"/>
  <c r="M27" i="8"/>
</calcChain>
</file>

<file path=xl/sharedStrings.xml><?xml version="1.0" encoding="utf-8"?>
<sst xmlns="http://schemas.openxmlformats.org/spreadsheetml/2006/main" count="156" uniqueCount="41">
  <si>
    <t>Tổng số lượt câu hỏi được trả lời</t>
  </si>
  <si>
    <t>BỘ GIÁO DỤC VÀ ĐÀO TẠO</t>
  </si>
  <si>
    <t xml:space="preserve">  TRƯỜNG ĐẠI HỌC VINH</t>
  </si>
  <si>
    <t>TỔNG HỢP Ý KIẾN NGƯỜI HỌC ĐỐI VỚI HOẠT ĐỘNG GIẢNG DẠY CỦA GIẢNG VIÊN</t>
  </si>
  <si>
    <t>THỐNG KÊ THEO TỔNG SỐ CÂU HỎI ĐƯỢC TRẢ LỜI THEO MỨC ĐỘ "TỐT'</t>
  </si>
  <si>
    <t xml:space="preserve"> THEO VIỆN/ KHOA SẮP XẾP TỪ CAO ĐẾN THẤP</t>
  </si>
  <si>
    <t xml:space="preserve">                                            ĐỢT LẤY Ý KIẾN TỪ NGÀY 07/12/2017-&gt;25/12/2017</t>
  </si>
  <si>
    <t>THỐNG KÊ THEO TỔNG SỐ CÂU HỎI ĐƯỢC TRẢ LỜI THEO MỨC ĐỘ "CHƯA ĐẠT'</t>
  </si>
  <si>
    <t>Khoa Giáo dục</t>
  </si>
  <si>
    <t>Khoa Giáo dục Chính trị</t>
  </si>
  <si>
    <t>Khoa Giáo dục Thể chất</t>
  </si>
  <si>
    <t>Khoa Kinh Tế</t>
  </si>
  <si>
    <t>Khoa Lịch sử</t>
  </si>
  <si>
    <t>Khoa Luật</t>
  </si>
  <si>
    <t>Khoa Sư phạm Ngoại Ngữ</t>
  </si>
  <si>
    <t>Khoa Sư phạm Ngữ văn</t>
  </si>
  <si>
    <t>Khoa Xây dựng</t>
  </si>
  <si>
    <t>Trung tâm Thực hành - Thí nghiệm</t>
  </si>
  <si>
    <t>Viện Hóa sinh - Môi trường</t>
  </si>
  <si>
    <t>Viện Kỹ thuật - Công nghệ</t>
  </si>
  <si>
    <t>Viện Nông nghiệp và Tài nguyên</t>
  </si>
  <si>
    <t>Viện Sư phạm Tự nhiên</t>
  </si>
  <si>
    <t>ĐỢT LẤY Ý KIẾN TỪ NGÀY 07/12/2017-&gt;25/12/2017</t>
  </si>
  <si>
    <t>TT</t>
  </si>
  <si>
    <t>Khoa/Viện</t>
  </si>
  <si>
    <t>MỨC ĐỘ ĐÁP ỨNG</t>
  </si>
  <si>
    <t>P1 (Tốt (Mức độ đáp ứng từ 90% trở lên))</t>
  </si>
  <si>
    <t>P2 (Khá (Mức độ đáp ứng từ 70%  đến 89%))</t>
  </si>
  <si>
    <t>P3 (Trung bình (Mức độ đáp ứng từ 50% đến 69%))</t>
  </si>
  <si>
    <t>P4 (Chưa đạt (Mức độ đáp ứng dưới 50%))</t>
  </si>
  <si>
    <t>P5 (Không ý kiến (Chưa tiếp xúc hoặc chưa quan tâm))</t>
  </si>
  <si>
    <t>Tỷ lệ %</t>
  </si>
  <si>
    <t>THỐNG KÊ THEO TỔNG SỐ CÂU HỎI ĐƯỢC TRẢ LỜI THEO VIỆN/ KHOA SẮP XẾP THEO MỨC ĐỘ</t>
  </si>
  <si>
    <t>Khoa Địa lý và QLTN</t>
  </si>
  <si>
    <t>TRƯỞNG PHÒNG CTCTHSSV</t>
  </si>
  <si>
    <t>NGƯỜI THỐNG KÊ</t>
  </si>
  <si>
    <t xml:space="preserve">           ThS. Phạm Công Lý</t>
  </si>
  <si>
    <t xml:space="preserve">        Lê Trần Nam</t>
  </si>
  <si>
    <t>Nghệ An, ngày 03 tháng 4 năm 2018</t>
  </si>
  <si>
    <t>Phụ lục 1</t>
  </si>
  <si>
    <t>Số lượng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</si>
</sst>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charset val="163"/>
      <scheme val="minor"/>
    </font>
    <font>
      <sz val="13"/>
      <color theme="1"/>
      <name val="Times New Roman"/>
      <family val="1"/>
      <charset val="163"/>
      <scheme val="major"/>
    </font>
    <font>
      <b/>
      <sz val="13"/>
      <color theme="1"/>
      <name val="Times New Roman"/>
      <family val="1"/>
      <charset val="163"/>
      <scheme val="major"/>
    </font>
    <font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b/>
      <sz val="11"/>
      <color theme="1"/>
      <name val="Arial"/>
      <family val="2"/>
      <charset val="163"/>
      <scheme val="minor"/>
    </font>
    <font>
      <b/>
      <sz val="13"/>
      <color indexed="8"/>
      <name val="Times New Roman"/>
      <family val="1"/>
      <charset val="163"/>
      <scheme val="major"/>
    </font>
    <font>
      <b/>
      <sz val="13"/>
      <color indexed="8"/>
      <name val="Times New Roman"/>
      <family val="1"/>
      <charset val="163"/>
    </font>
    <font>
      <sz val="12"/>
      <color indexed="8"/>
      <name val="Times New Roman"/>
      <family val="1"/>
      <charset val="163"/>
      <scheme val="major"/>
    </font>
    <font>
      <sz val="11"/>
      <color indexed="8"/>
      <name val="Times New Roman"/>
      <family val="1"/>
      <charset val="163"/>
      <scheme val="major"/>
    </font>
    <font>
      <b/>
      <sz val="11"/>
      <color indexed="8"/>
      <name val="Times New Roman"/>
      <family val="1"/>
      <charset val="163"/>
      <scheme val="major"/>
    </font>
    <font>
      <i/>
      <sz val="12"/>
      <color indexed="8"/>
      <name val="Times New Roman"/>
      <family val="1"/>
      <charset val="163"/>
    </font>
    <font>
      <i/>
      <sz val="12"/>
      <color theme="1"/>
      <name val="Times New Roman"/>
      <family val="1"/>
      <charset val="163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7" fillId="0" borderId="0" xfId="0" applyFont="1"/>
    <xf numFmtId="0" fontId="0" fillId="0" borderId="1" xfId="0" applyBorder="1"/>
    <xf numFmtId="0" fontId="4" fillId="0" borderId="4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9" fillId="0" borderId="1" xfId="0" applyFont="1" applyBorder="1"/>
    <xf numFmtId="4" fontId="2" fillId="0" borderId="1" xfId="0" applyNumberFormat="1" applyFont="1" applyFill="1" applyBorder="1"/>
    <xf numFmtId="0" fontId="12" fillId="0" borderId="0" xfId="0" applyNumberFormat="1" applyFont="1" applyFill="1" applyBorder="1" applyAlignment="1" applyProtection="1"/>
    <xf numFmtId="0" fontId="13" fillId="0" borderId="0" xfId="0" applyFont="1"/>
    <xf numFmtId="0" fontId="0" fillId="0" borderId="0" xfId="0" applyAlignment="1"/>
    <xf numFmtId="0" fontId="15" fillId="0" borderId="0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8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Alignment="1">
      <alignment horizontal="left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0" fillId="0" borderId="3" xfId="0" applyNumberFormat="1" applyFont="1" applyFill="1" applyBorder="1" applyAlignment="1" applyProtection="1">
      <alignment horizontal="center" wrapText="1"/>
    </xf>
    <xf numFmtId="0" fontId="10" fillId="0" borderId="5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B1" zoomScale="85" zoomScaleNormal="85" workbookViewId="0">
      <selection activeCell="F31" sqref="F31"/>
    </sheetView>
  </sheetViews>
  <sheetFormatPr defaultRowHeight="14.25" x14ac:dyDescent="0.2"/>
  <cols>
    <col min="1" max="1" width="4.5" customWidth="1"/>
    <col min="2" max="2" width="32" customWidth="1"/>
    <col min="3" max="3" width="11.25" customWidth="1"/>
    <col min="4" max="4" width="11.875" customWidth="1"/>
    <col min="5" max="5" width="12.25" customWidth="1"/>
    <col min="6" max="6" width="10.125" customWidth="1"/>
    <col min="8" max="8" width="9.875" customWidth="1"/>
    <col min="9" max="9" width="9.125" customWidth="1"/>
    <col min="10" max="10" width="9.375" customWidth="1"/>
    <col min="11" max="11" width="9.5" customWidth="1"/>
    <col min="12" max="12" width="7.75" customWidth="1"/>
    <col min="13" max="13" width="7.25" customWidth="1"/>
  </cols>
  <sheetData>
    <row r="1" spans="1:14" ht="15.75" x14ac:dyDescent="0.25">
      <c r="A1" s="4" t="s">
        <v>1</v>
      </c>
      <c r="B1" s="4"/>
      <c r="C1" s="4"/>
      <c r="D1" s="4"/>
      <c r="L1" s="29" t="s">
        <v>39</v>
      </c>
      <c r="M1" s="30"/>
    </row>
    <row r="2" spans="1:14" ht="15.75" x14ac:dyDescent="0.25">
      <c r="A2" s="5" t="s">
        <v>2</v>
      </c>
      <c r="B2" s="4"/>
      <c r="C2" s="4"/>
      <c r="D2" s="4"/>
    </row>
    <row r="3" spans="1:14" ht="15.75" x14ac:dyDescent="0.25">
      <c r="A3" s="4"/>
      <c r="B3" s="4"/>
      <c r="C3" s="4"/>
      <c r="D3" s="4"/>
    </row>
    <row r="4" spans="1:14" ht="18.75" x14ac:dyDescent="0.3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5.75" x14ac:dyDescent="0.25">
      <c r="A5" s="32" t="s">
        <v>22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.75" x14ac:dyDescent="0.25">
      <c r="A6" s="33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5.75" x14ac:dyDescent="0.25">
      <c r="A7" s="9"/>
      <c r="B7" s="9"/>
      <c r="C7" s="9"/>
      <c r="D7" s="9"/>
    </row>
    <row r="8" spans="1:14" ht="42" customHeight="1" x14ac:dyDescent="0.2">
      <c r="A8" s="34" t="s">
        <v>23</v>
      </c>
      <c r="B8" s="34" t="s">
        <v>24</v>
      </c>
      <c r="C8" s="26" t="s">
        <v>40</v>
      </c>
      <c r="D8" s="35" t="s">
        <v>0</v>
      </c>
      <c r="E8" s="36" t="s">
        <v>25</v>
      </c>
      <c r="F8" s="37"/>
      <c r="G8" s="37"/>
      <c r="H8" s="37"/>
      <c r="I8" s="37"/>
      <c r="J8" s="37"/>
      <c r="K8" s="37"/>
      <c r="L8" s="37"/>
      <c r="M8" s="37"/>
      <c r="N8" s="38"/>
    </row>
    <row r="9" spans="1:14" ht="75" customHeight="1" x14ac:dyDescent="0.2">
      <c r="A9" s="34"/>
      <c r="B9" s="34"/>
      <c r="C9" s="27"/>
      <c r="D9" s="35"/>
      <c r="E9" s="35" t="s">
        <v>26</v>
      </c>
      <c r="F9" s="35"/>
      <c r="G9" s="35" t="s">
        <v>27</v>
      </c>
      <c r="H9" s="35"/>
      <c r="I9" s="35" t="s">
        <v>28</v>
      </c>
      <c r="J9" s="35"/>
      <c r="K9" s="35" t="s">
        <v>29</v>
      </c>
      <c r="L9" s="35"/>
      <c r="M9" s="35" t="s">
        <v>30</v>
      </c>
      <c r="N9" s="35"/>
    </row>
    <row r="10" spans="1:14" ht="115.5" x14ac:dyDescent="0.25">
      <c r="A10" s="34"/>
      <c r="B10" s="34"/>
      <c r="C10" s="28"/>
      <c r="D10" s="35"/>
      <c r="E10" s="10" t="s">
        <v>0</v>
      </c>
      <c r="F10" s="11" t="s">
        <v>31</v>
      </c>
      <c r="G10" s="10" t="s">
        <v>0</v>
      </c>
      <c r="H10" s="11" t="s">
        <v>31</v>
      </c>
      <c r="I10" s="10" t="s">
        <v>0</v>
      </c>
      <c r="J10" s="11" t="s">
        <v>31</v>
      </c>
      <c r="K10" s="10" t="s">
        <v>0</v>
      </c>
      <c r="L10" s="11" t="s">
        <v>31</v>
      </c>
      <c r="M10" s="10" t="s">
        <v>0</v>
      </c>
      <c r="N10" s="11" t="s">
        <v>31</v>
      </c>
    </row>
    <row r="11" spans="1:14" ht="18.95" customHeight="1" x14ac:dyDescent="0.25">
      <c r="A11" s="2">
        <v>1</v>
      </c>
      <c r="B11" s="2" t="s">
        <v>12</v>
      </c>
      <c r="C11" s="21">
        <v>31</v>
      </c>
      <c r="D11" s="12">
        <v>68940</v>
      </c>
      <c r="E11" s="12">
        <v>61321</v>
      </c>
      <c r="F11" s="13">
        <f t="shared" ref="F11:F25" si="0">E11/D11*100</f>
        <v>88.948360893530605</v>
      </c>
      <c r="G11" s="12">
        <v>5845</v>
      </c>
      <c r="H11" s="13">
        <f t="shared" ref="H11:H25" si="1">G11/D11*100</f>
        <v>8.4783870031911803</v>
      </c>
      <c r="I11" s="12">
        <v>1259</v>
      </c>
      <c r="J11" s="13">
        <f t="shared" ref="J11:J25" si="2">I11/D11*100</f>
        <v>1.8262257035102987</v>
      </c>
      <c r="K11" s="12">
        <v>242</v>
      </c>
      <c r="L11" s="13">
        <f t="shared" ref="L11:L25" si="3">K11/D11*100</f>
        <v>0.3510298810559907</v>
      </c>
      <c r="M11" s="12">
        <v>273</v>
      </c>
      <c r="N11" s="13">
        <f t="shared" ref="N11:N25" si="4">M11/D11*100</f>
        <v>0.39599651871192343</v>
      </c>
    </row>
    <row r="12" spans="1:14" ht="18.95" customHeight="1" x14ac:dyDescent="0.25">
      <c r="A12" s="2">
        <v>2</v>
      </c>
      <c r="B12" s="2" t="s">
        <v>8</v>
      </c>
      <c r="C12" s="21">
        <v>38</v>
      </c>
      <c r="D12" s="12">
        <v>152550</v>
      </c>
      <c r="E12" s="12">
        <v>133264</v>
      </c>
      <c r="F12" s="13">
        <f t="shared" si="0"/>
        <v>87.357587676171747</v>
      </c>
      <c r="G12" s="12">
        <v>14677</v>
      </c>
      <c r="H12" s="13">
        <f t="shared" si="1"/>
        <v>9.6211078334972147</v>
      </c>
      <c r="I12" s="12">
        <v>2858</v>
      </c>
      <c r="J12" s="13">
        <f t="shared" si="2"/>
        <v>1.8734841035725991</v>
      </c>
      <c r="K12" s="12">
        <v>862</v>
      </c>
      <c r="L12" s="13">
        <f t="shared" si="3"/>
        <v>0.56506063585709598</v>
      </c>
      <c r="M12" s="12">
        <v>889</v>
      </c>
      <c r="N12" s="13">
        <f t="shared" si="4"/>
        <v>0.5827597509013438</v>
      </c>
    </row>
    <row r="13" spans="1:14" ht="18.95" customHeight="1" x14ac:dyDescent="0.25">
      <c r="A13" s="2">
        <v>3</v>
      </c>
      <c r="B13" s="2" t="s">
        <v>20</v>
      </c>
      <c r="C13" s="21">
        <v>18</v>
      </c>
      <c r="D13" s="12">
        <v>15519</v>
      </c>
      <c r="E13" s="12">
        <v>13382</v>
      </c>
      <c r="F13" s="13">
        <f t="shared" si="0"/>
        <v>86.229782846832919</v>
      </c>
      <c r="G13" s="12">
        <v>1792</v>
      </c>
      <c r="H13" s="13">
        <f t="shared" si="1"/>
        <v>11.547135769057284</v>
      </c>
      <c r="I13" s="12">
        <v>266</v>
      </c>
      <c r="J13" s="13">
        <f t="shared" si="2"/>
        <v>1.7140279657194408</v>
      </c>
      <c r="K13" s="12">
        <v>26</v>
      </c>
      <c r="L13" s="13">
        <f t="shared" si="3"/>
        <v>0.16753656807784006</v>
      </c>
      <c r="M13" s="12">
        <v>53</v>
      </c>
      <c r="N13" s="13">
        <f t="shared" si="4"/>
        <v>0.34151685031252016</v>
      </c>
    </row>
    <row r="14" spans="1:14" ht="18.95" customHeight="1" x14ac:dyDescent="0.25">
      <c r="A14" s="2">
        <v>4</v>
      </c>
      <c r="B14" s="2" t="s">
        <v>15</v>
      </c>
      <c r="C14" s="21">
        <v>18</v>
      </c>
      <c r="D14" s="12">
        <v>45655</v>
      </c>
      <c r="E14" s="12">
        <v>38928</v>
      </c>
      <c r="F14" s="13">
        <f t="shared" si="0"/>
        <v>85.265578797503011</v>
      </c>
      <c r="G14" s="12">
        <v>5145</v>
      </c>
      <c r="H14" s="13">
        <f t="shared" si="1"/>
        <v>11.269302376519549</v>
      </c>
      <c r="I14" s="12">
        <v>1077</v>
      </c>
      <c r="J14" s="13">
        <f t="shared" si="2"/>
        <v>2.358996824006133</v>
      </c>
      <c r="K14" s="12">
        <v>185</v>
      </c>
      <c r="L14" s="13">
        <f t="shared" si="3"/>
        <v>0.40521301062315196</v>
      </c>
      <c r="M14" s="12">
        <v>320</v>
      </c>
      <c r="N14" s="13">
        <f t="shared" si="4"/>
        <v>0.70090899134815465</v>
      </c>
    </row>
    <row r="15" spans="1:14" ht="18.95" customHeight="1" x14ac:dyDescent="0.25">
      <c r="A15" s="2">
        <v>5</v>
      </c>
      <c r="B15" s="2" t="s">
        <v>33</v>
      </c>
      <c r="C15" s="21">
        <v>19</v>
      </c>
      <c r="D15" s="12">
        <v>76879</v>
      </c>
      <c r="E15" s="12">
        <v>63863</v>
      </c>
      <c r="F15" s="13">
        <f t="shared" si="0"/>
        <v>83.06949882282548</v>
      </c>
      <c r="G15" s="12">
        <v>8847</v>
      </c>
      <c r="H15" s="13">
        <f t="shared" si="1"/>
        <v>11.507693908609633</v>
      </c>
      <c r="I15" s="12">
        <v>2558</v>
      </c>
      <c r="J15" s="13">
        <f t="shared" si="2"/>
        <v>3.327306546651231</v>
      </c>
      <c r="K15" s="12">
        <v>973</v>
      </c>
      <c r="L15" s="13">
        <f t="shared" si="3"/>
        <v>1.2656252032414574</v>
      </c>
      <c r="M15" s="12">
        <v>638</v>
      </c>
      <c r="N15" s="13">
        <f t="shared" si="4"/>
        <v>0.82987551867219922</v>
      </c>
    </row>
    <row r="16" spans="1:14" ht="18.95" customHeight="1" x14ac:dyDescent="0.25">
      <c r="A16" s="2">
        <v>6</v>
      </c>
      <c r="B16" s="2" t="s">
        <v>16</v>
      </c>
      <c r="C16" s="21">
        <v>23</v>
      </c>
      <c r="D16" s="12">
        <v>77754</v>
      </c>
      <c r="E16" s="12">
        <v>63780</v>
      </c>
      <c r="F16" s="13">
        <f t="shared" si="0"/>
        <v>82.027934254186277</v>
      </c>
      <c r="G16" s="12">
        <v>10760</v>
      </c>
      <c r="H16" s="13">
        <f t="shared" si="1"/>
        <v>13.838516346425909</v>
      </c>
      <c r="I16" s="12">
        <v>1863</v>
      </c>
      <c r="J16" s="13">
        <f t="shared" si="2"/>
        <v>2.3960182112817345</v>
      </c>
      <c r="K16" s="12">
        <v>648</v>
      </c>
      <c r="L16" s="13">
        <f t="shared" si="3"/>
        <v>0.83339763870669026</v>
      </c>
      <c r="M16" s="12">
        <v>703</v>
      </c>
      <c r="N16" s="13">
        <f t="shared" si="4"/>
        <v>0.90413354939938784</v>
      </c>
    </row>
    <row r="17" spans="1:14" ht="18.95" customHeight="1" x14ac:dyDescent="0.25">
      <c r="A17" s="2">
        <v>7</v>
      </c>
      <c r="B17" s="2" t="s">
        <v>17</v>
      </c>
      <c r="C17" s="21">
        <v>4</v>
      </c>
      <c r="D17" s="12">
        <v>5938</v>
      </c>
      <c r="E17" s="12">
        <v>4848</v>
      </c>
      <c r="F17" s="13">
        <f t="shared" si="0"/>
        <v>81.643651060963279</v>
      </c>
      <c r="G17" s="12">
        <v>718</v>
      </c>
      <c r="H17" s="13">
        <f t="shared" si="1"/>
        <v>12.091613337824183</v>
      </c>
      <c r="I17" s="12">
        <v>208</v>
      </c>
      <c r="J17" s="13">
        <f t="shared" si="2"/>
        <v>3.5028629168070058</v>
      </c>
      <c r="K17" s="12">
        <v>135</v>
      </c>
      <c r="L17" s="13">
        <f t="shared" si="3"/>
        <v>2.2734927585045468</v>
      </c>
      <c r="M17" s="12">
        <v>29</v>
      </c>
      <c r="N17" s="13">
        <f t="shared" si="4"/>
        <v>0.48837992590097679</v>
      </c>
    </row>
    <row r="18" spans="1:14" ht="18.95" customHeight="1" x14ac:dyDescent="0.25">
      <c r="A18" s="2">
        <v>8</v>
      </c>
      <c r="B18" s="2" t="s">
        <v>18</v>
      </c>
      <c r="C18" s="21">
        <v>12</v>
      </c>
      <c r="D18" s="12">
        <v>27052</v>
      </c>
      <c r="E18" s="12">
        <v>22025</v>
      </c>
      <c r="F18" s="13">
        <f t="shared" si="0"/>
        <v>81.417270442111487</v>
      </c>
      <c r="G18" s="12">
        <v>3911</v>
      </c>
      <c r="H18" s="13">
        <f t="shared" si="1"/>
        <v>14.457341416531126</v>
      </c>
      <c r="I18" s="12">
        <v>682</v>
      </c>
      <c r="J18" s="13">
        <f t="shared" si="2"/>
        <v>2.5210705308295136</v>
      </c>
      <c r="K18" s="12">
        <v>148</v>
      </c>
      <c r="L18" s="13">
        <f t="shared" si="3"/>
        <v>0.54709448469614075</v>
      </c>
      <c r="M18" s="12">
        <v>286</v>
      </c>
      <c r="N18" s="13">
        <f t="shared" si="4"/>
        <v>1.0572231258317315</v>
      </c>
    </row>
    <row r="19" spans="1:14" ht="18.95" customHeight="1" x14ac:dyDescent="0.25">
      <c r="A19" s="2">
        <v>9</v>
      </c>
      <c r="B19" s="2" t="s">
        <v>10</v>
      </c>
      <c r="C19" s="21">
        <v>19</v>
      </c>
      <c r="D19" s="12">
        <v>97045</v>
      </c>
      <c r="E19" s="12">
        <v>78147</v>
      </c>
      <c r="F19" s="13">
        <f t="shared" si="0"/>
        <v>80.526559843371643</v>
      </c>
      <c r="G19" s="12">
        <v>13135</v>
      </c>
      <c r="H19" s="13">
        <f t="shared" si="1"/>
        <v>13.534958009171003</v>
      </c>
      <c r="I19" s="12">
        <v>2951</v>
      </c>
      <c r="J19" s="13">
        <f t="shared" si="2"/>
        <v>3.04085733422639</v>
      </c>
      <c r="K19" s="12">
        <v>971</v>
      </c>
      <c r="L19" s="13">
        <f t="shared" si="3"/>
        <v>1.0005667473852338</v>
      </c>
      <c r="M19" s="12">
        <v>1841</v>
      </c>
      <c r="N19" s="13">
        <f t="shared" si="4"/>
        <v>1.8970580658457419</v>
      </c>
    </row>
    <row r="20" spans="1:14" ht="18.95" customHeight="1" x14ac:dyDescent="0.25">
      <c r="A20" s="2">
        <v>10</v>
      </c>
      <c r="B20" s="2" t="s">
        <v>21</v>
      </c>
      <c r="C20" s="21">
        <v>76</v>
      </c>
      <c r="D20" s="12">
        <v>145640</v>
      </c>
      <c r="E20" s="12">
        <v>116518</v>
      </c>
      <c r="F20" s="13">
        <f t="shared" si="0"/>
        <v>80.004119747322164</v>
      </c>
      <c r="G20" s="12">
        <v>21370</v>
      </c>
      <c r="H20" s="13">
        <f t="shared" si="1"/>
        <v>14.673166712441638</v>
      </c>
      <c r="I20" s="12">
        <v>4802</v>
      </c>
      <c r="J20" s="13">
        <f t="shared" si="2"/>
        <v>3.2971711068387801</v>
      </c>
      <c r="K20" s="12">
        <v>1553</v>
      </c>
      <c r="L20" s="13">
        <f t="shared" si="3"/>
        <v>1.0663279318868444</v>
      </c>
      <c r="M20" s="12">
        <v>1397</v>
      </c>
      <c r="N20" s="13">
        <f t="shared" si="4"/>
        <v>0.95921450151057397</v>
      </c>
    </row>
    <row r="21" spans="1:14" ht="18.95" customHeight="1" x14ac:dyDescent="0.25">
      <c r="A21" s="2">
        <v>11</v>
      </c>
      <c r="B21" s="2" t="s">
        <v>11</v>
      </c>
      <c r="C21" s="21">
        <v>49</v>
      </c>
      <c r="D21" s="12">
        <v>208699</v>
      </c>
      <c r="E21" s="12">
        <v>165737</v>
      </c>
      <c r="F21" s="13">
        <f t="shared" si="0"/>
        <v>79.414371894450866</v>
      </c>
      <c r="G21" s="12">
        <v>31834</v>
      </c>
      <c r="H21" s="13">
        <f t="shared" si="1"/>
        <v>15.253546974350622</v>
      </c>
      <c r="I21" s="12">
        <v>6940</v>
      </c>
      <c r="J21" s="13">
        <f t="shared" si="2"/>
        <v>3.3253633222967047</v>
      </c>
      <c r="K21" s="12">
        <v>2072</v>
      </c>
      <c r="L21" s="13">
        <f t="shared" si="3"/>
        <v>0.99281740688743125</v>
      </c>
      <c r="M21" s="12">
        <v>2116</v>
      </c>
      <c r="N21" s="13">
        <f t="shared" si="4"/>
        <v>1.0139004020143842</v>
      </c>
    </row>
    <row r="22" spans="1:14" ht="18.95" customHeight="1" x14ac:dyDescent="0.25">
      <c r="A22" s="2">
        <v>12</v>
      </c>
      <c r="B22" s="2" t="s">
        <v>19</v>
      </c>
      <c r="C22" s="21">
        <v>32</v>
      </c>
      <c r="D22" s="12">
        <v>117122</v>
      </c>
      <c r="E22" s="12">
        <v>92653</v>
      </c>
      <c r="F22" s="13">
        <f t="shared" si="0"/>
        <v>79.108109492665761</v>
      </c>
      <c r="G22" s="12">
        <v>18033</v>
      </c>
      <c r="H22" s="13">
        <f t="shared" si="1"/>
        <v>15.396765765611924</v>
      </c>
      <c r="I22" s="12">
        <v>3905</v>
      </c>
      <c r="J22" s="13">
        <f t="shared" si="2"/>
        <v>3.3341302231860799</v>
      </c>
      <c r="K22" s="12">
        <v>1027</v>
      </c>
      <c r="L22" s="13">
        <f t="shared" si="3"/>
        <v>0.87686344153959117</v>
      </c>
      <c r="M22" s="12">
        <v>1504</v>
      </c>
      <c r="N22" s="13">
        <f t="shared" si="4"/>
        <v>1.2841310769966359</v>
      </c>
    </row>
    <row r="23" spans="1:14" ht="18.95" customHeight="1" x14ac:dyDescent="0.25">
      <c r="A23" s="2">
        <v>13</v>
      </c>
      <c r="B23" s="2" t="s">
        <v>14</v>
      </c>
      <c r="C23" s="21">
        <v>37</v>
      </c>
      <c r="D23" s="12">
        <v>114660</v>
      </c>
      <c r="E23" s="12">
        <v>89819</v>
      </c>
      <c r="F23" s="13">
        <f t="shared" si="0"/>
        <v>78.335077620791907</v>
      </c>
      <c r="G23" s="12">
        <v>18212</v>
      </c>
      <c r="H23" s="13">
        <f t="shared" si="1"/>
        <v>15.883481597767313</v>
      </c>
      <c r="I23" s="12">
        <v>4132</v>
      </c>
      <c r="J23" s="13">
        <f t="shared" si="2"/>
        <v>3.6036978894121754</v>
      </c>
      <c r="K23" s="12">
        <v>1295</v>
      </c>
      <c r="L23" s="13">
        <f t="shared" si="3"/>
        <v>1.1294261294261294</v>
      </c>
      <c r="M23" s="12">
        <v>1202</v>
      </c>
      <c r="N23" s="13">
        <f t="shared" si="4"/>
        <v>1.0483167626024767</v>
      </c>
    </row>
    <row r="24" spans="1:14" ht="18.95" customHeight="1" x14ac:dyDescent="0.25">
      <c r="A24" s="2">
        <v>14</v>
      </c>
      <c r="B24" s="2" t="s">
        <v>13</v>
      </c>
      <c r="C24" s="21">
        <v>33</v>
      </c>
      <c r="D24" s="12">
        <v>234244</v>
      </c>
      <c r="E24" s="12">
        <v>179356</v>
      </c>
      <c r="F24" s="13">
        <f t="shared" si="0"/>
        <v>76.568023087037446</v>
      </c>
      <c r="G24" s="12">
        <v>38939</v>
      </c>
      <c r="H24" s="13">
        <f t="shared" si="1"/>
        <v>16.623264630043884</v>
      </c>
      <c r="I24" s="12">
        <v>9221</v>
      </c>
      <c r="J24" s="13">
        <f t="shared" si="2"/>
        <v>3.9364935708065096</v>
      </c>
      <c r="K24" s="12">
        <v>3995</v>
      </c>
      <c r="L24" s="13">
        <f t="shared" si="3"/>
        <v>1.7054865866361573</v>
      </c>
      <c r="M24" s="12">
        <v>2733</v>
      </c>
      <c r="N24" s="13">
        <f t="shared" si="4"/>
        <v>1.1667321254759995</v>
      </c>
    </row>
    <row r="25" spans="1:14" ht="18.95" customHeight="1" x14ac:dyDescent="0.25">
      <c r="A25" s="2">
        <v>15</v>
      </c>
      <c r="B25" s="2" t="s">
        <v>9</v>
      </c>
      <c r="C25" s="21">
        <v>27</v>
      </c>
      <c r="D25" s="12">
        <v>176776</v>
      </c>
      <c r="E25" s="12">
        <v>133425</v>
      </c>
      <c r="F25" s="13">
        <f t="shared" si="0"/>
        <v>75.476874688871803</v>
      </c>
      <c r="G25" s="12">
        <v>31938</v>
      </c>
      <c r="H25" s="13">
        <f t="shared" si="1"/>
        <v>18.066932162737022</v>
      </c>
      <c r="I25" s="12">
        <v>6934</v>
      </c>
      <c r="J25" s="13">
        <f t="shared" si="2"/>
        <v>3.9224781644567135</v>
      </c>
      <c r="K25" s="12">
        <v>2257</v>
      </c>
      <c r="L25" s="13">
        <f t="shared" si="3"/>
        <v>1.2767570258406118</v>
      </c>
      <c r="M25" s="12">
        <v>2222</v>
      </c>
      <c r="N25" s="13">
        <f t="shared" si="4"/>
        <v>1.256957958093859</v>
      </c>
    </row>
    <row r="26" spans="1:14" ht="18.95" customHeight="1" x14ac:dyDescent="0.25">
      <c r="A26" s="2"/>
      <c r="B26" s="2"/>
      <c r="C26" s="22">
        <f>SUM(C11:C25)</f>
        <v>436</v>
      </c>
      <c r="D26" s="3">
        <f>SUM(D11:D25)</f>
        <v>1564473</v>
      </c>
      <c r="E26" s="3">
        <f>SUM(E11:E25)</f>
        <v>1257066</v>
      </c>
      <c r="F26" s="14">
        <f t="shared" ref="F26" si="5">E26/D26*100</f>
        <v>80.350763483933562</v>
      </c>
      <c r="G26" s="3">
        <f>SUM(G11:G25)</f>
        <v>225156</v>
      </c>
      <c r="H26" s="14">
        <f t="shared" ref="H26" si="6">G26/D26*100</f>
        <v>14.391811172196645</v>
      </c>
      <c r="I26" s="3">
        <f>SUM(I11:I25)</f>
        <v>49656</v>
      </c>
      <c r="J26" s="14">
        <f t="shared" ref="J26" si="7">I26/D26*100</f>
        <v>3.1739761568272509</v>
      </c>
      <c r="K26" s="3">
        <f>SUM(K11:K25)</f>
        <v>16389</v>
      </c>
      <c r="L26" s="14">
        <f t="shared" ref="L26" si="8">K26/D26*100</f>
        <v>1.0475732083583418</v>
      </c>
      <c r="M26" s="3">
        <f>SUM(M11:M25)</f>
        <v>16206</v>
      </c>
      <c r="N26" s="14">
        <f t="shared" ref="N26" si="9">M26/D26*100</f>
        <v>1.0358759786841958</v>
      </c>
    </row>
    <row r="27" spans="1:14" ht="15.75" x14ac:dyDescent="0.25">
      <c r="J27" s="23" t="s">
        <v>38</v>
      </c>
      <c r="K27" s="23"/>
      <c r="L27" s="23"/>
      <c r="M27" s="23"/>
    </row>
    <row r="28" spans="1:14" ht="15.75" x14ac:dyDescent="0.25">
      <c r="B28" s="5" t="s">
        <v>34</v>
      </c>
      <c r="C28" s="5"/>
      <c r="D28" s="4"/>
      <c r="K28" s="5" t="s">
        <v>35</v>
      </c>
      <c r="L28" s="19"/>
    </row>
    <row r="29" spans="1:14" ht="15.75" x14ac:dyDescent="0.25">
      <c r="B29" s="4"/>
      <c r="C29" s="4"/>
      <c r="D29" s="4"/>
      <c r="E29" s="4"/>
    </row>
    <row r="30" spans="1:14" ht="15.75" x14ac:dyDescent="0.25">
      <c r="B30" s="4"/>
      <c r="C30" s="4"/>
      <c r="D30" s="4"/>
      <c r="E30" s="4"/>
    </row>
    <row r="31" spans="1:14" ht="15.75" x14ac:dyDescent="0.25">
      <c r="B31" s="4"/>
      <c r="C31" s="4"/>
      <c r="D31" s="4"/>
      <c r="E31" s="4"/>
    </row>
    <row r="32" spans="1:14" ht="15.75" x14ac:dyDescent="0.25">
      <c r="B32" s="4"/>
      <c r="C32" s="4"/>
      <c r="D32" s="4"/>
      <c r="E32" s="4"/>
    </row>
    <row r="33" spans="2:13" ht="15.75" x14ac:dyDescent="0.2">
      <c r="B33" s="24" t="s">
        <v>36</v>
      </c>
      <c r="C33" s="24"/>
      <c r="D33" s="24"/>
      <c r="K33" s="25" t="s">
        <v>37</v>
      </c>
      <c r="L33" s="25"/>
      <c r="M33" s="25"/>
    </row>
    <row r="34" spans="2:13" ht="15.75" x14ac:dyDescent="0.25">
      <c r="B34" s="4"/>
      <c r="C34" s="4"/>
      <c r="D34" s="4"/>
      <c r="E34" s="4"/>
    </row>
  </sheetData>
  <mergeCells count="17">
    <mergeCell ref="M9:N9"/>
    <mergeCell ref="J27:M27"/>
    <mergeCell ref="B33:D33"/>
    <mergeCell ref="K33:M33"/>
    <mergeCell ref="C8:C10"/>
    <mergeCell ref="L1:M1"/>
    <mergeCell ref="A4:N4"/>
    <mergeCell ref="A5:N5"/>
    <mergeCell ref="A6:N6"/>
    <mergeCell ref="A8:A10"/>
    <mergeCell ref="B8:B10"/>
    <mergeCell ref="D8:D10"/>
    <mergeCell ref="E8:N8"/>
    <mergeCell ref="E9:F9"/>
    <mergeCell ref="G9:H9"/>
    <mergeCell ref="I9:J9"/>
    <mergeCell ref="K9:L9"/>
  </mergeCells>
  <pageMargins left="0.46" right="0.59055118110236227" top="0.17" bottom="0.17" header="0.15748031496062992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"/>
  <sheetViews>
    <sheetView showGridLines="0" topLeftCell="A13" zoomScaleNormal="100" workbookViewId="0">
      <selection activeCell="K16" sqref="K16"/>
    </sheetView>
  </sheetViews>
  <sheetFormatPr defaultRowHeight="14.25" x14ac:dyDescent="0.2"/>
  <cols>
    <col min="1" max="1" width="6.125" customWidth="1"/>
    <col min="2" max="2" width="39.25" customWidth="1"/>
    <col min="3" max="3" width="18.125" customWidth="1"/>
    <col min="4" max="4" width="16" customWidth="1"/>
    <col min="5" max="5" width="12" customWidth="1"/>
  </cols>
  <sheetData>
    <row r="2" spans="1:14" ht="15.75" x14ac:dyDescent="0.25">
      <c r="A2" s="4" t="s">
        <v>1</v>
      </c>
      <c r="B2" s="4"/>
      <c r="C2" s="4"/>
      <c r="D2" s="4"/>
    </row>
    <row r="3" spans="1:14" ht="15.75" x14ac:dyDescent="0.25">
      <c r="A3" s="5" t="s">
        <v>2</v>
      </c>
      <c r="B3" s="4"/>
      <c r="C3" s="4"/>
      <c r="D3" s="4"/>
    </row>
    <row r="4" spans="1:14" ht="15.75" x14ac:dyDescent="0.25">
      <c r="A4" s="4"/>
      <c r="B4" s="4"/>
      <c r="C4" s="4"/>
      <c r="D4" s="4"/>
    </row>
    <row r="5" spans="1:14" ht="18" customHeight="1" x14ac:dyDescent="0.25">
      <c r="A5" s="4"/>
      <c r="B5" s="4"/>
      <c r="C5" s="4"/>
      <c r="D5" s="4"/>
    </row>
    <row r="6" spans="1:14" ht="18" customHeight="1" x14ac:dyDescent="0.25">
      <c r="A6" s="39" t="s">
        <v>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ht="18" customHeight="1" x14ac:dyDescent="0.25">
      <c r="A7" s="40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ht="18" customHeight="1" x14ac:dyDescent="0.25">
      <c r="A8" s="41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ht="18" customHeight="1" x14ac:dyDescent="0.25">
      <c r="A9" s="7"/>
      <c r="B9" s="42" t="s">
        <v>5</v>
      </c>
      <c r="C9" s="42"/>
      <c r="D9" s="42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2.75" customHeight="1" x14ac:dyDescent="0.25">
      <c r="A10" s="1"/>
    </row>
    <row r="11" spans="1:14" ht="67.5" customHeight="1" x14ac:dyDescent="0.2">
      <c r="A11" s="34" t="s">
        <v>23</v>
      </c>
      <c r="B11" s="34" t="s">
        <v>24</v>
      </c>
      <c r="C11" s="35" t="s">
        <v>0</v>
      </c>
      <c r="D11" s="36" t="s">
        <v>25</v>
      </c>
      <c r="E11" s="38"/>
    </row>
    <row r="12" spans="1:14" ht="42.75" customHeight="1" x14ac:dyDescent="0.2">
      <c r="A12" s="34"/>
      <c r="B12" s="34"/>
      <c r="C12" s="35"/>
      <c r="D12" s="35" t="s">
        <v>26</v>
      </c>
      <c r="E12" s="35"/>
    </row>
    <row r="13" spans="1:14" ht="66" customHeight="1" x14ac:dyDescent="0.25">
      <c r="A13" s="34"/>
      <c r="B13" s="34"/>
      <c r="C13" s="35"/>
      <c r="D13" s="10" t="s">
        <v>0</v>
      </c>
      <c r="E13" s="11" t="s">
        <v>31</v>
      </c>
    </row>
    <row r="14" spans="1:14" ht="18" customHeight="1" x14ac:dyDescent="0.25">
      <c r="A14" s="2">
        <v>1</v>
      </c>
      <c r="B14" s="2" t="s">
        <v>12</v>
      </c>
      <c r="C14" s="12">
        <v>68940</v>
      </c>
      <c r="D14" s="12">
        <v>61321</v>
      </c>
      <c r="E14" s="13">
        <f t="shared" ref="E14:E29" si="0">D14/C14*100</f>
        <v>88.948360893530605</v>
      </c>
    </row>
    <row r="15" spans="1:14" ht="18" customHeight="1" x14ac:dyDescent="0.25">
      <c r="A15" s="2">
        <v>2</v>
      </c>
      <c r="B15" s="2" t="s">
        <v>8</v>
      </c>
      <c r="C15" s="12">
        <v>152550</v>
      </c>
      <c r="D15" s="12">
        <v>133264</v>
      </c>
      <c r="E15" s="13">
        <f t="shared" si="0"/>
        <v>87.357587676171747</v>
      </c>
    </row>
    <row r="16" spans="1:14" ht="18" customHeight="1" x14ac:dyDescent="0.25">
      <c r="A16" s="2">
        <v>3</v>
      </c>
      <c r="B16" s="2" t="s">
        <v>20</v>
      </c>
      <c r="C16" s="12">
        <v>15519</v>
      </c>
      <c r="D16" s="12">
        <v>13382</v>
      </c>
      <c r="E16" s="13">
        <f t="shared" si="0"/>
        <v>86.229782846832919</v>
      </c>
    </row>
    <row r="17" spans="1:5" ht="18" customHeight="1" x14ac:dyDescent="0.25">
      <c r="A17" s="2">
        <v>4</v>
      </c>
      <c r="B17" s="2" t="s">
        <v>15</v>
      </c>
      <c r="C17" s="12">
        <v>45655</v>
      </c>
      <c r="D17" s="12">
        <v>38928</v>
      </c>
      <c r="E17" s="13">
        <f t="shared" si="0"/>
        <v>85.265578797503011</v>
      </c>
    </row>
    <row r="18" spans="1:5" ht="18" customHeight="1" x14ac:dyDescent="0.25">
      <c r="A18" s="2">
        <v>5</v>
      </c>
      <c r="B18" s="2" t="s">
        <v>33</v>
      </c>
      <c r="C18" s="12">
        <v>76879</v>
      </c>
      <c r="D18" s="12">
        <v>63863</v>
      </c>
      <c r="E18" s="13">
        <f t="shared" si="0"/>
        <v>83.06949882282548</v>
      </c>
    </row>
    <row r="19" spans="1:5" ht="18" customHeight="1" x14ac:dyDescent="0.25">
      <c r="A19" s="2">
        <v>6</v>
      </c>
      <c r="B19" s="2" t="s">
        <v>16</v>
      </c>
      <c r="C19" s="12">
        <v>77754</v>
      </c>
      <c r="D19" s="12">
        <v>63780</v>
      </c>
      <c r="E19" s="13">
        <f t="shared" si="0"/>
        <v>82.027934254186277</v>
      </c>
    </row>
    <row r="20" spans="1:5" ht="18" customHeight="1" x14ac:dyDescent="0.25">
      <c r="A20" s="2">
        <v>7</v>
      </c>
      <c r="B20" s="2" t="s">
        <v>17</v>
      </c>
      <c r="C20" s="12">
        <v>5938</v>
      </c>
      <c r="D20" s="12">
        <v>4848</v>
      </c>
      <c r="E20" s="13">
        <f t="shared" si="0"/>
        <v>81.643651060963279</v>
      </c>
    </row>
    <row r="21" spans="1:5" ht="18" customHeight="1" x14ac:dyDescent="0.25">
      <c r="A21" s="2">
        <v>8</v>
      </c>
      <c r="B21" s="2" t="s">
        <v>18</v>
      </c>
      <c r="C21" s="12">
        <v>27052</v>
      </c>
      <c r="D21" s="12">
        <v>22025</v>
      </c>
      <c r="E21" s="13">
        <f t="shared" si="0"/>
        <v>81.417270442111487</v>
      </c>
    </row>
    <row r="22" spans="1:5" ht="18" customHeight="1" x14ac:dyDescent="0.25">
      <c r="A22" s="2">
        <v>9</v>
      </c>
      <c r="B22" s="2" t="s">
        <v>10</v>
      </c>
      <c r="C22" s="12">
        <v>97045</v>
      </c>
      <c r="D22" s="12">
        <v>78147</v>
      </c>
      <c r="E22" s="13">
        <f t="shared" si="0"/>
        <v>80.526559843371643</v>
      </c>
    </row>
    <row r="23" spans="1:5" ht="18" customHeight="1" x14ac:dyDescent="0.25">
      <c r="A23" s="2">
        <v>10</v>
      </c>
      <c r="B23" s="2" t="s">
        <v>21</v>
      </c>
      <c r="C23" s="12">
        <v>145640</v>
      </c>
      <c r="D23" s="12">
        <v>116518</v>
      </c>
      <c r="E23" s="13">
        <f t="shared" si="0"/>
        <v>80.004119747322164</v>
      </c>
    </row>
    <row r="24" spans="1:5" ht="18" customHeight="1" x14ac:dyDescent="0.25">
      <c r="A24" s="2">
        <v>11</v>
      </c>
      <c r="B24" s="2" t="s">
        <v>11</v>
      </c>
      <c r="C24" s="12">
        <v>208699</v>
      </c>
      <c r="D24" s="12">
        <v>165737</v>
      </c>
      <c r="E24" s="13">
        <f t="shared" si="0"/>
        <v>79.414371894450866</v>
      </c>
    </row>
    <row r="25" spans="1:5" ht="18" customHeight="1" x14ac:dyDescent="0.25">
      <c r="A25" s="2">
        <v>12</v>
      </c>
      <c r="B25" s="2" t="s">
        <v>19</v>
      </c>
      <c r="C25" s="12">
        <v>117122</v>
      </c>
      <c r="D25" s="12">
        <v>92653</v>
      </c>
      <c r="E25" s="13">
        <f t="shared" si="0"/>
        <v>79.108109492665761</v>
      </c>
    </row>
    <row r="26" spans="1:5" ht="18" customHeight="1" x14ac:dyDescent="0.25">
      <c r="A26" s="2">
        <v>13</v>
      </c>
      <c r="B26" s="2" t="s">
        <v>14</v>
      </c>
      <c r="C26" s="12">
        <v>114660</v>
      </c>
      <c r="D26" s="12">
        <v>89819</v>
      </c>
      <c r="E26" s="13">
        <f t="shared" si="0"/>
        <v>78.335077620791907</v>
      </c>
    </row>
    <row r="27" spans="1:5" ht="18" customHeight="1" x14ac:dyDescent="0.25">
      <c r="A27" s="2">
        <v>14</v>
      </c>
      <c r="B27" s="2" t="s">
        <v>13</v>
      </c>
      <c r="C27" s="12">
        <v>234244</v>
      </c>
      <c r="D27" s="12">
        <v>179356</v>
      </c>
      <c r="E27" s="13">
        <f t="shared" si="0"/>
        <v>76.568023087037446</v>
      </c>
    </row>
    <row r="28" spans="1:5" ht="18" customHeight="1" x14ac:dyDescent="0.25">
      <c r="A28" s="2">
        <v>15</v>
      </c>
      <c r="B28" s="2" t="s">
        <v>9</v>
      </c>
      <c r="C28" s="12">
        <v>176776</v>
      </c>
      <c r="D28" s="12">
        <v>133425</v>
      </c>
      <c r="E28" s="13">
        <f t="shared" si="0"/>
        <v>75.476874688871803</v>
      </c>
    </row>
    <row r="29" spans="1:5" ht="18" customHeight="1" x14ac:dyDescent="0.25">
      <c r="A29" s="8"/>
      <c r="B29" s="8"/>
      <c r="C29" s="15">
        <f>SUM(C14:C28)</f>
        <v>1564473</v>
      </c>
      <c r="D29" s="15">
        <f>SUM(D14:D28)</f>
        <v>1257066</v>
      </c>
      <c r="E29" s="16">
        <f t="shared" si="0"/>
        <v>80.350763483933562</v>
      </c>
    </row>
    <row r="30" spans="1:5" ht="18" customHeight="1" x14ac:dyDescent="0.25">
      <c r="C30" s="6"/>
      <c r="D30" s="20" t="s">
        <v>38</v>
      </c>
      <c r="E30" s="6"/>
    </row>
    <row r="31" spans="1:5" ht="18" customHeight="1" x14ac:dyDescent="0.25">
      <c r="B31" s="5" t="s">
        <v>34</v>
      </c>
      <c r="C31" s="4"/>
      <c r="D31" s="5" t="s">
        <v>35</v>
      </c>
      <c r="E31" s="19"/>
    </row>
    <row r="32" spans="1:5" ht="18" customHeight="1" x14ac:dyDescent="0.25">
      <c r="B32" s="4"/>
      <c r="C32" s="4"/>
      <c r="D32" s="4"/>
    </row>
    <row r="33" spans="2:6" ht="18" customHeight="1" x14ac:dyDescent="0.25">
      <c r="B33" s="4"/>
      <c r="C33" s="4"/>
      <c r="D33" s="4"/>
    </row>
    <row r="34" spans="2:6" ht="18" customHeight="1" x14ac:dyDescent="0.25">
      <c r="B34" s="4"/>
      <c r="C34" s="4"/>
      <c r="D34" s="4"/>
    </row>
    <row r="35" spans="2:6" ht="15.75" x14ac:dyDescent="0.25">
      <c r="B35" s="4"/>
      <c r="C35" s="4"/>
      <c r="D35" s="4"/>
    </row>
    <row r="36" spans="2:6" ht="15.75" x14ac:dyDescent="0.2">
      <c r="B36" s="24" t="s">
        <v>36</v>
      </c>
      <c r="C36" s="24"/>
      <c r="D36" s="25" t="s">
        <v>37</v>
      </c>
      <c r="E36" s="25"/>
      <c r="F36" s="25"/>
    </row>
    <row r="37" spans="2:6" ht="15.75" x14ac:dyDescent="0.25">
      <c r="B37" s="4"/>
      <c r="C37" s="4"/>
      <c r="D37" s="4"/>
    </row>
  </sheetData>
  <mergeCells count="11">
    <mergeCell ref="B36:C36"/>
    <mergeCell ref="D36:F36"/>
    <mergeCell ref="A6:N6"/>
    <mergeCell ref="A7:N7"/>
    <mergeCell ref="A8:N8"/>
    <mergeCell ref="B9:D9"/>
    <mergeCell ref="A11:A13"/>
    <mergeCell ref="B11:B13"/>
    <mergeCell ref="C11:C13"/>
    <mergeCell ref="D12:E12"/>
    <mergeCell ref="D11:E11"/>
  </mergeCells>
  <pageMargins left="0.8" right="0.70866141732283472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zoomScale="130" zoomScaleNormal="130" workbookViewId="0">
      <selection activeCell="H10" sqref="H10"/>
    </sheetView>
  </sheetViews>
  <sheetFormatPr defaultRowHeight="14.25" x14ac:dyDescent="0.2"/>
  <cols>
    <col min="1" max="1" width="3.75" customWidth="1"/>
    <col min="2" max="2" width="33.5" customWidth="1"/>
    <col min="3" max="3" width="16.375" customWidth="1"/>
    <col min="4" max="4" width="18" customWidth="1"/>
    <col min="5" max="5" width="14.25" customWidth="1"/>
  </cols>
  <sheetData>
    <row r="1" spans="1:14" ht="15.75" x14ac:dyDescent="0.25">
      <c r="A1" s="4" t="s">
        <v>1</v>
      </c>
      <c r="B1" s="4"/>
      <c r="C1" s="4"/>
      <c r="D1" s="4"/>
    </row>
    <row r="2" spans="1:14" ht="15.75" x14ac:dyDescent="0.25">
      <c r="A2" s="5" t="s">
        <v>2</v>
      </c>
      <c r="B2" s="4"/>
      <c r="C2" s="4"/>
      <c r="D2" s="4"/>
    </row>
    <row r="3" spans="1:14" ht="15.75" x14ac:dyDescent="0.25">
      <c r="A3" s="4"/>
      <c r="B3" s="4"/>
      <c r="C3" s="4"/>
      <c r="D3" s="4"/>
    </row>
    <row r="4" spans="1:14" ht="15.75" x14ac:dyDescent="0.25">
      <c r="A4" s="4"/>
      <c r="B4" s="4"/>
      <c r="C4" s="4"/>
      <c r="D4" s="4"/>
    </row>
    <row r="5" spans="1:14" ht="16.5" x14ac:dyDescent="0.25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A6" s="40" t="s">
        <v>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15.75" x14ac:dyDescent="0.25">
      <c r="A7" s="41" t="s">
        <v>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ht="15.75" x14ac:dyDescent="0.25">
      <c r="A8" s="7"/>
      <c r="B8" s="42" t="s">
        <v>5</v>
      </c>
      <c r="C8" s="42"/>
      <c r="D8" s="42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6.5" x14ac:dyDescent="0.25">
      <c r="A9" s="1"/>
    </row>
    <row r="10" spans="1:14" ht="51" customHeight="1" x14ac:dyDescent="0.2">
      <c r="A10" s="34" t="s">
        <v>23</v>
      </c>
      <c r="B10" s="34" t="s">
        <v>24</v>
      </c>
      <c r="C10" s="35" t="s">
        <v>0</v>
      </c>
      <c r="D10" s="35" t="s">
        <v>29</v>
      </c>
      <c r="E10" s="35"/>
    </row>
    <row r="11" spans="1:14" ht="33" customHeight="1" x14ac:dyDescent="0.2">
      <c r="A11" s="34"/>
      <c r="B11" s="34"/>
      <c r="C11" s="35"/>
      <c r="D11" s="44" t="s">
        <v>0</v>
      </c>
      <c r="E11" s="26" t="s">
        <v>31</v>
      </c>
    </row>
    <row r="12" spans="1:14" ht="16.5" customHeight="1" x14ac:dyDescent="0.2">
      <c r="A12" s="34"/>
      <c r="B12" s="34"/>
      <c r="C12" s="35"/>
      <c r="D12" s="45"/>
      <c r="E12" s="28"/>
    </row>
    <row r="13" spans="1:14" ht="16.5" x14ac:dyDescent="0.25">
      <c r="A13" s="2">
        <v>1</v>
      </c>
      <c r="B13" s="2" t="s">
        <v>17</v>
      </c>
      <c r="C13" s="12">
        <v>5938</v>
      </c>
      <c r="D13" s="12">
        <v>135</v>
      </c>
      <c r="E13" s="13">
        <f t="shared" ref="E13:E28" si="0">D13/C13*100</f>
        <v>2.2734927585045468</v>
      </c>
    </row>
    <row r="14" spans="1:14" ht="16.5" x14ac:dyDescent="0.25">
      <c r="A14" s="2">
        <v>2</v>
      </c>
      <c r="B14" s="2" t="s">
        <v>13</v>
      </c>
      <c r="C14" s="12">
        <v>234244</v>
      </c>
      <c r="D14" s="12">
        <v>3995</v>
      </c>
      <c r="E14" s="13">
        <f t="shared" si="0"/>
        <v>1.7054865866361573</v>
      </c>
    </row>
    <row r="15" spans="1:14" ht="16.5" x14ac:dyDescent="0.25">
      <c r="A15" s="2">
        <v>3</v>
      </c>
      <c r="B15" s="2" t="s">
        <v>9</v>
      </c>
      <c r="C15" s="12">
        <v>176776</v>
      </c>
      <c r="D15" s="12">
        <v>2257</v>
      </c>
      <c r="E15" s="13">
        <f t="shared" si="0"/>
        <v>1.2767570258406118</v>
      </c>
    </row>
    <row r="16" spans="1:14" ht="16.5" x14ac:dyDescent="0.25">
      <c r="A16" s="2">
        <v>4</v>
      </c>
      <c r="B16" s="2" t="s">
        <v>33</v>
      </c>
      <c r="C16" s="12">
        <v>76879</v>
      </c>
      <c r="D16" s="12">
        <v>973</v>
      </c>
      <c r="E16" s="13">
        <f t="shared" si="0"/>
        <v>1.2656252032414574</v>
      </c>
    </row>
    <row r="17" spans="1:7" ht="16.5" x14ac:dyDescent="0.25">
      <c r="A17" s="2">
        <v>5</v>
      </c>
      <c r="B17" s="2" t="s">
        <v>14</v>
      </c>
      <c r="C17" s="12">
        <v>114660</v>
      </c>
      <c r="D17" s="12">
        <v>1295</v>
      </c>
      <c r="E17" s="13">
        <f t="shared" si="0"/>
        <v>1.1294261294261294</v>
      </c>
    </row>
    <row r="18" spans="1:7" ht="16.5" x14ac:dyDescent="0.25">
      <c r="A18" s="2">
        <v>6</v>
      </c>
      <c r="B18" s="2" t="s">
        <v>21</v>
      </c>
      <c r="C18" s="12">
        <v>145640</v>
      </c>
      <c r="D18" s="12">
        <v>1553</v>
      </c>
      <c r="E18" s="13">
        <f t="shared" si="0"/>
        <v>1.0663279318868444</v>
      </c>
    </row>
    <row r="19" spans="1:7" ht="16.5" x14ac:dyDescent="0.25">
      <c r="A19" s="2">
        <v>7</v>
      </c>
      <c r="B19" s="2" t="s">
        <v>10</v>
      </c>
      <c r="C19" s="12">
        <v>97045</v>
      </c>
      <c r="D19" s="12">
        <v>971</v>
      </c>
      <c r="E19" s="13">
        <f t="shared" si="0"/>
        <v>1.0005667473852338</v>
      </c>
    </row>
    <row r="20" spans="1:7" ht="16.5" x14ac:dyDescent="0.25">
      <c r="A20" s="2">
        <v>8</v>
      </c>
      <c r="B20" s="2" t="s">
        <v>11</v>
      </c>
      <c r="C20" s="12">
        <v>208699</v>
      </c>
      <c r="D20" s="12">
        <v>2072</v>
      </c>
      <c r="E20" s="13">
        <f t="shared" si="0"/>
        <v>0.99281740688743125</v>
      </c>
    </row>
    <row r="21" spans="1:7" ht="16.5" x14ac:dyDescent="0.25">
      <c r="A21" s="2">
        <v>9</v>
      </c>
      <c r="B21" s="2" t="s">
        <v>19</v>
      </c>
      <c r="C21" s="12">
        <v>117122</v>
      </c>
      <c r="D21" s="12">
        <v>1027</v>
      </c>
      <c r="E21" s="13">
        <f t="shared" si="0"/>
        <v>0.87686344153959117</v>
      </c>
    </row>
    <row r="22" spans="1:7" ht="16.5" x14ac:dyDescent="0.25">
      <c r="A22" s="2">
        <v>10</v>
      </c>
      <c r="B22" s="2" t="s">
        <v>16</v>
      </c>
      <c r="C22" s="12">
        <v>77754</v>
      </c>
      <c r="D22" s="12">
        <v>648</v>
      </c>
      <c r="E22" s="13">
        <f t="shared" si="0"/>
        <v>0.83339763870669026</v>
      </c>
    </row>
    <row r="23" spans="1:7" ht="16.5" x14ac:dyDescent="0.25">
      <c r="A23" s="2">
        <v>11</v>
      </c>
      <c r="B23" s="2" t="s">
        <v>8</v>
      </c>
      <c r="C23" s="12">
        <v>152550</v>
      </c>
      <c r="D23" s="12">
        <v>862</v>
      </c>
      <c r="E23" s="13">
        <f t="shared" si="0"/>
        <v>0.56506063585709598</v>
      </c>
    </row>
    <row r="24" spans="1:7" ht="16.5" x14ac:dyDescent="0.25">
      <c r="A24" s="2">
        <v>12</v>
      </c>
      <c r="B24" s="2" t="s">
        <v>18</v>
      </c>
      <c r="C24" s="12">
        <v>27052</v>
      </c>
      <c r="D24" s="12">
        <v>148</v>
      </c>
      <c r="E24" s="13">
        <f t="shared" si="0"/>
        <v>0.54709448469614075</v>
      </c>
    </row>
    <row r="25" spans="1:7" ht="16.5" x14ac:dyDescent="0.25">
      <c r="A25" s="2">
        <v>13</v>
      </c>
      <c r="B25" s="2" t="s">
        <v>15</v>
      </c>
      <c r="C25" s="12">
        <v>45655</v>
      </c>
      <c r="D25" s="12">
        <v>185</v>
      </c>
      <c r="E25" s="13">
        <f t="shared" si="0"/>
        <v>0.40521301062315196</v>
      </c>
    </row>
    <row r="26" spans="1:7" ht="16.5" x14ac:dyDescent="0.25">
      <c r="A26" s="2">
        <v>14</v>
      </c>
      <c r="B26" s="2" t="s">
        <v>12</v>
      </c>
      <c r="C26" s="12">
        <v>68940</v>
      </c>
      <c r="D26" s="12">
        <v>242</v>
      </c>
      <c r="E26" s="13">
        <f t="shared" si="0"/>
        <v>0.3510298810559907</v>
      </c>
    </row>
    <row r="27" spans="1:7" ht="16.5" x14ac:dyDescent="0.25">
      <c r="A27" s="2">
        <v>15</v>
      </c>
      <c r="B27" s="2" t="s">
        <v>20</v>
      </c>
      <c r="C27" s="12">
        <v>15519</v>
      </c>
      <c r="D27" s="12">
        <v>26</v>
      </c>
      <c r="E27" s="13">
        <f t="shared" si="0"/>
        <v>0.16753656807784006</v>
      </c>
    </row>
    <row r="28" spans="1:7" ht="16.5" x14ac:dyDescent="0.25">
      <c r="A28" s="2"/>
      <c r="B28" s="2"/>
      <c r="C28" s="3">
        <f>SUM(C13:C27)</f>
        <v>1564473</v>
      </c>
      <c r="D28" s="3">
        <f>SUM(D13:D27)</f>
        <v>16389</v>
      </c>
      <c r="E28" s="14">
        <f t="shared" si="0"/>
        <v>1.0475732083583418</v>
      </c>
    </row>
    <row r="29" spans="1:7" ht="15.75" x14ac:dyDescent="0.25">
      <c r="C29" s="6"/>
      <c r="D29" s="20" t="s">
        <v>38</v>
      </c>
      <c r="E29" s="6"/>
      <c r="G29" s="6"/>
    </row>
    <row r="30" spans="1:7" ht="15.75" x14ac:dyDescent="0.25">
      <c r="A30" s="4"/>
      <c r="B30" s="5" t="s">
        <v>34</v>
      </c>
      <c r="C30" s="4"/>
      <c r="D30" s="5" t="s">
        <v>35</v>
      </c>
      <c r="E30" s="19"/>
    </row>
    <row r="31" spans="1:7" ht="15.75" x14ac:dyDescent="0.25">
      <c r="A31" s="4"/>
      <c r="B31" s="4"/>
      <c r="C31" s="4"/>
      <c r="D31" s="4"/>
    </row>
    <row r="32" spans="1:7" ht="15.75" x14ac:dyDescent="0.25">
      <c r="A32" s="4"/>
      <c r="B32" s="4"/>
      <c r="C32" s="4"/>
      <c r="D32" s="4"/>
    </row>
    <row r="33" spans="1:8" ht="15.75" x14ac:dyDescent="0.25">
      <c r="A33" s="4"/>
      <c r="B33" s="4"/>
      <c r="C33" s="4"/>
      <c r="D33" s="4"/>
    </row>
    <row r="34" spans="1:8" ht="15.75" x14ac:dyDescent="0.25">
      <c r="A34" s="4"/>
      <c r="B34" s="4"/>
      <c r="C34" s="4"/>
      <c r="D34" s="4"/>
    </row>
    <row r="35" spans="1:8" ht="15.75" x14ac:dyDescent="0.25">
      <c r="A35" s="4"/>
      <c r="B35" s="24" t="s">
        <v>36</v>
      </c>
      <c r="C35" s="24"/>
      <c r="D35" s="25" t="s">
        <v>37</v>
      </c>
      <c r="E35" s="25"/>
      <c r="F35" s="25"/>
    </row>
    <row r="36" spans="1:8" ht="15.75" x14ac:dyDescent="0.25">
      <c r="A36" s="4"/>
      <c r="B36" s="4"/>
      <c r="C36" s="4"/>
      <c r="D36" s="4"/>
    </row>
    <row r="37" spans="1:8" ht="15.75" x14ac:dyDescent="0.25">
      <c r="A37" s="4"/>
      <c r="B37" s="4"/>
      <c r="C37" s="4"/>
      <c r="D37" s="4"/>
    </row>
    <row r="38" spans="1:8" ht="15.75" x14ac:dyDescent="0.25">
      <c r="A38" s="4"/>
      <c r="D38" s="17"/>
      <c r="E38" s="18"/>
      <c r="F38" s="18"/>
      <c r="G38" s="18"/>
      <c r="H38" s="18"/>
    </row>
    <row r="42" spans="1:8" x14ac:dyDescent="0.2">
      <c r="C42" s="6"/>
      <c r="D42" s="6"/>
      <c r="E42" s="6"/>
    </row>
  </sheetData>
  <mergeCells count="12">
    <mergeCell ref="B35:C35"/>
    <mergeCell ref="D35:F35"/>
    <mergeCell ref="A5:N5"/>
    <mergeCell ref="A6:N6"/>
    <mergeCell ref="A7:N7"/>
    <mergeCell ref="B8:D8"/>
    <mergeCell ref="A10:A12"/>
    <mergeCell ref="B10:B12"/>
    <mergeCell ref="C10:C12"/>
    <mergeCell ref="D10:E10"/>
    <mergeCell ref="D11:D12"/>
    <mergeCell ref="E11:E1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2" zoomScaleNormal="100" workbookViewId="0">
      <selection activeCell="D32" sqref="D32"/>
    </sheetView>
  </sheetViews>
  <sheetFormatPr defaultRowHeight="14.25" x14ac:dyDescent="0.2"/>
  <cols>
    <col min="1" max="1" width="4.5" customWidth="1"/>
    <col min="2" max="2" width="32.5" customWidth="1"/>
    <col min="3" max="3" width="10.75" customWidth="1"/>
    <col min="4" max="4" width="11.625" customWidth="1"/>
    <col min="5" max="5" width="11" customWidth="1"/>
    <col min="7" max="7" width="9" customWidth="1"/>
    <col min="8" max="8" width="11.625" customWidth="1"/>
    <col min="9" max="9" width="10.5" customWidth="1"/>
    <col min="10" max="10" width="11.125" customWidth="1"/>
    <col min="11" max="11" width="12.875" customWidth="1"/>
  </cols>
  <sheetData>
    <row r="1" spans="1:13" ht="15.75" x14ac:dyDescent="0.25">
      <c r="A1" s="4" t="s">
        <v>1</v>
      </c>
      <c r="B1" s="4"/>
      <c r="C1" s="4"/>
      <c r="K1" s="29" t="s">
        <v>39</v>
      </c>
      <c r="L1" s="30"/>
    </row>
    <row r="2" spans="1:13" ht="15.75" x14ac:dyDescent="0.25">
      <c r="A2" s="5" t="s">
        <v>2</v>
      </c>
      <c r="B2" s="4"/>
      <c r="C2" s="4"/>
    </row>
    <row r="3" spans="1:13" ht="15.75" x14ac:dyDescent="0.25">
      <c r="A3" s="4"/>
      <c r="B3" s="4"/>
      <c r="C3" s="4"/>
    </row>
    <row r="4" spans="1:13" ht="15.75" x14ac:dyDescent="0.25">
      <c r="A4" s="4"/>
      <c r="B4" s="4"/>
      <c r="C4" s="4"/>
    </row>
    <row r="5" spans="1:13" ht="18.75" x14ac:dyDescent="0.3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5.75" x14ac:dyDescent="0.25">
      <c r="A6" s="32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ht="15.75" x14ac:dyDescent="0.25">
      <c r="A7" s="33" t="s">
        <v>32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ht="15.75" x14ac:dyDescent="0.25">
      <c r="A8" s="9"/>
      <c r="B8" s="9"/>
      <c r="C8" s="9"/>
    </row>
    <row r="9" spans="1:13" ht="16.5" x14ac:dyDescent="0.2">
      <c r="A9" s="34" t="s">
        <v>23</v>
      </c>
      <c r="B9" s="34" t="s">
        <v>24</v>
      </c>
      <c r="C9" s="35" t="s">
        <v>0</v>
      </c>
      <c r="D9" s="36" t="s">
        <v>25</v>
      </c>
      <c r="E9" s="37"/>
      <c r="F9" s="37"/>
      <c r="G9" s="37"/>
      <c r="H9" s="37"/>
      <c r="I9" s="37"/>
      <c r="J9" s="37"/>
      <c r="K9" s="37"/>
      <c r="L9" s="37"/>
      <c r="M9" s="38"/>
    </row>
    <row r="10" spans="1:13" ht="75" customHeight="1" x14ac:dyDescent="0.2">
      <c r="A10" s="34"/>
      <c r="B10" s="34"/>
      <c r="C10" s="35"/>
      <c r="D10" s="35" t="s">
        <v>26</v>
      </c>
      <c r="E10" s="35"/>
      <c r="F10" s="35" t="s">
        <v>27</v>
      </c>
      <c r="G10" s="35"/>
      <c r="H10" s="35" t="s">
        <v>28</v>
      </c>
      <c r="I10" s="35"/>
      <c r="J10" s="35" t="s">
        <v>29</v>
      </c>
      <c r="K10" s="35"/>
      <c r="L10" s="35" t="s">
        <v>30</v>
      </c>
      <c r="M10" s="35"/>
    </row>
    <row r="11" spans="1:13" ht="82.5" x14ac:dyDescent="0.25">
      <c r="A11" s="34"/>
      <c r="B11" s="34"/>
      <c r="C11" s="35"/>
      <c r="D11" s="10" t="s">
        <v>0</v>
      </c>
      <c r="E11" s="11" t="s">
        <v>31</v>
      </c>
      <c r="F11" s="10" t="s">
        <v>0</v>
      </c>
      <c r="G11" s="11" t="s">
        <v>31</v>
      </c>
      <c r="H11" s="10" t="s">
        <v>0</v>
      </c>
      <c r="I11" s="11" t="s">
        <v>31</v>
      </c>
      <c r="J11" s="10" t="s">
        <v>0</v>
      </c>
      <c r="K11" s="11" t="s">
        <v>31</v>
      </c>
      <c r="L11" s="10" t="s">
        <v>0</v>
      </c>
      <c r="M11" s="11" t="s">
        <v>31</v>
      </c>
    </row>
    <row r="12" spans="1:13" ht="18" customHeight="1" x14ac:dyDescent="0.25">
      <c r="A12" s="2">
        <v>1</v>
      </c>
      <c r="B12" s="2" t="s">
        <v>33</v>
      </c>
      <c r="C12" s="12">
        <v>76879</v>
      </c>
      <c r="D12" s="12">
        <v>63863</v>
      </c>
      <c r="E12" s="13">
        <f>D12/C12*100</f>
        <v>83.06949882282548</v>
      </c>
      <c r="F12" s="12">
        <v>8847</v>
      </c>
      <c r="G12" s="13">
        <f>F12/C12*100</f>
        <v>11.507693908609633</v>
      </c>
      <c r="H12" s="12">
        <v>2558</v>
      </c>
      <c r="I12" s="13">
        <f>H12/C12*100</f>
        <v>3.327306546651231</v>
      </c>
      <c r="J12" s="12">
        <v>973</v>
      </c>
      <c r="K12" s="13">
        <f>J12/C12*100</f>
        <v>1.2656252032414574</v>
      </c>
      <c r="L12" s="12">
        <v>638</v>
      </c>
      <c r="M12" s="13">
        <f>L12/C12*100</f>
        <v>0.82987551867219922</v>
      </c>
    </row>
    <row r="13" spans="1:13" ht="18" customHeight="1" x14ac:dyDescent="0.25">
      <c r="A13" s="2">
        <v>2</v>
      </c>
      <c r="B13" s="2" t="s">
        <v>8</v>
      </c>
      <c r="C13" s="12">
        <v>152550</v>
      </c>
      <c r="D13" s="12">
        <v>133264</v>
      </c>
      <c r="E13" s="13">
        <f t="shared" ref="E13:E27" si="0">D13/C13*100</f>
        <v>87.357587676171747</v>
      </c>
      <c r="F13" s="12">
        <v>14677</v>
      </c>
      <c r="G13" s="13">
        <f t="shared" ref="G13:G27" si="1">F13/C13*100</f>
        <v>9.6211078334972147</v>
      </c>
      <c r="H13" s="12">
        <v>2858</v>
      </c>
      <c r="I13" s="13">
        <f t="shared" ref="I13:I27" si="2">H13/C13*100</f>
        <v>1.8734841035725991</v>
      </c>
      <c r="J13" s="12">
        <v>862</v>
      </c>
      <c r="K13" s="13">
        <f t="shared" ref="K13:K27" si="3">J13/C13*100</f>
        <v>0.56506063585709598</v>
      </c>
      <c r="L13" s="12">
        <v>889</v>
      </c>
      <c r="M13" s="13">
        <f t="shared" ref="M13:M27" si="4">L13/C13*100</f>
        <v>0.5827597509013438</v>
      </c>
    </row>
    <row r="14" spans="1:13" ht="18" customHeight="1" x14ac:dyDescent="0.25">
      <c r="A14" s="2">
        <v>3</v>
      </c>
      <c r="B14" s="2" t="s">
        <v>9</v>
      </c>
      <c r="C14" s="12">
        <v>176776</v>
      </c>
      <c r="D14" s="12">
        <v>133425</v>
      </c>
      <c r="E14" s="13">
        <f t="shared" si="0"/>
        <v>75.476874688871803</v>
      </c>
      <c r="F14" s="12">
        <v>31938</v>
      </c>
      <c r="G14" s="13">
        <f t="shared" si="1"/>
        <v>18.066932162737022</v>
      </c>
      <c r="H14" s="12">
        <v>6934</v>
      </c>
      <c r="I14" s="13">
        <f t="shared" si="2"/>
        <v>3.9224781644567135</v>
      </c>
      <c r="J14" s="12">
        <v>2257</v>
      </c>
      <c r="K14" s="13">
        <f t="shared" si="3"/>
        <v>1.2767570258406118</v>
      </c>
      <c r="L14" s="12">
        <v>2222</v>
      </c>
      <c r="M14" s="13">
        <f t="shared" si="4"/>
        <v>1.256957958093859</v>
      </c>
    </row>
    <row r="15" spans="1:13" ht="18" customHeight="1" x14ac:dyDescent="0.25">
      <c r="A15" s="2">
        <v>4</v>
      </c>
      <c r="B15" s="2" t="s">
        <v>10</v>
      </c>
      <c r="C15" s="12">
        <v>97045</v>
      </c>
      <c r="D15" s="12">
        <v>78147</v>
      </c>
      <c r="E15" s="13">
        <f t="shared" si="0"/>
        <v>80.526559843371643</v>
      </c>
      <c r="F15" s="12">
        <v>13135</v>
      </c>
      <c r="G15" s="13">
        <f t="shared" si="1"/>
        <v>13.534958009171003</v>
      </c>
      <c r="H15" s="12">
        <v>2951</v>
      </c>
      <c r="I15" s="13">
        <f t="shared" si="2"/>
        <v>3.04085733422639</v>
      </c>
      <c r="J15" s="12">
        <v>971</v>
      </c>
      <c r="K15" s="13">
        <f t="shared" si="3"/>
        <v>1.0005667473852338</v>
      </c>
      <c r="L15" s="12">
        <v>1841</v>
      </c>
      <c r="M15" s="13">
        <f t="shared" si="4"/>
        <v>1.8970580658457419</v>
      </c>
    </row>
    <row r="16" spans="1:13" ht="18" customHeight="1" x14ac:dyDescent="0.25">
      <c r="A16" s="2">
        <v>5</v>
      </c>
      <c r="B16" s="2" t="s">
        <v>11</v>
      </c>
      <c r="C16" s="12">
        <v>208699</v>
      </c>
      <c r="D16" s="12">
        <v>165737</v>
      </c>
      <c r="E16" s="13">
        <f t="shared" si="0"/>
        <v>79.414371894450866</v>
      </c>
      <c r="F16" s="12">
        <v>31834</v>
      </c>
      <c r="G16" s="13">
        <f t="shared" si="1"/>
        <v>15.253546974350622</v>
      </c>
      <c r="H16" s="12">
        <v>6940</v>
      </c>
      <c r="I16" s="13">
        <f t="shared" si="2"/>
        <v>3.3253633222967047</v>
      </c>
      <c r="J16" s="12">
        <v>2072</v>
      </c>
      <c r="K16" s="13">
        <f t="shared" si="3"/>
        <v>0.99281740688743125</v>
      </c>
      <c r="L16" s="12">
        <v>2116</v>
      </c>
      <c r="M16" s="13">
        <f t="shared" si="4"/>
        <v>1.0139004020143842</v>
      </c>
    </row>
    <row r="17" spans="1:13" ht="18" customHeight="1" x14ac:dyDescent="0.25">
      <c r="A17" s="2">
        <v>6</v>
      </c>
      <c r="B17" s="2" t="s">
        <v>12</v>
      </c>
      <c r="C17" s="12">
        <v>68940</v>
      </c>
      <c r="D17" s="12">
        <v>61321</v>
      </c>
      <c r="E17" s="13">
        <f t="shared" si="0"/>
        <v>88.948360893530605</v>
      </c>
      <c r="F17" s="12">
        <v>5845</v>
      </c>
      <c r="G17" s="13">
        <f t="shared" si="1"/>
        <v>8.4783870031911803</v>
      </c>
      <c r="H17" s="12">
        <v>1259</v>
      </c>
      <c r="I17" s="13">
        <f t="shared" si="2"/>
        <v>1.8262257035102987</v>
      </c>
      <c r="J17" s="12">
        <v>242</v>
      </c>
      <c r="K17" s="13">
        <f t="shared" si="3"/>
        <v>0.3510298810559907</v>
      </c>
      <c r="L17" s="12">
        <v>273</v>
      </c>
      <c r="M17" s="13">
        <f t="shared" si="4"/>
        <v>0.39599651871192343</v>
      </c>
    </row>
    <row r="18" spans="1:13" ht="18" customHeight="1" x14ac:dyDescent="0.25">
      <c r="A18" s="2">
        <v>7</v>
      </c>
      <c r="B18" s="2" t="s">
        <v>13</v>
      </c>
      <c r="C18" s="12">
        <v>234244</v>
      </c>
      <c r="D18" s="12">
        <v>179356</v>
      </c>
      <c r="E18" s="13">
        <f t="shared" si="0"/>
        <v>76.568023087037446</v>
      </c>
      <c r="F18" s="12">
        <v>38939</v>
      </c>
      <c r="G18" s="13">
        <f t="shared" si="1"/>
        <v>16.623264630043884</v>
      </c>
      <c r="H18" s="12">
        <v>9221</v>
      </c>
      <c r="I18" s="13">
        <f t="shared" si="2"/>
        <v>3.9364935708065096</v>
      </c>
      <c r="J18" s="12">
        <v>3995</v>
      </c>
      <c r="K18" s="13">
        <f t="shared" si="3"/>
        <v>1.7054865866361573</v>
      </c>
      <c r="L18" s="12">
        <v>2733</v>
      </c>
      <c r="M18" s="13">
        <f t="shared" si="4"/>
        <v>1.1667321254759995</v>
      </c>
    </row>
    <row r="19" spans="1:13" ht="18" customHeight="1" x14ac:dyDescent="0.25">
      <c r="A19" s="2">
        <v>8</v>
      </c>
      <c r="B19" s="2" t="s">
        <v>14</v>
      </c>
      <c r="C19" s="12">
        <v>114660</v>
      </c>
      <c r="D19" s="12">
        <v>89819</v>
      </c>
      <c r="E19" s="13">
        <f t="shared" si="0"/>
        <v>78.335077620791907</v>
      </c>
      <c r="F19" s="12">
        <v>18212</v>
      </c>
      <c r="G19" s="13">
        <f t="shared" si="1"/>
        <v>15.883481597767313</v>
      </c>
      <c r="H19" s="12">
        <v>4132</v>
      </c>
      <c r="I19" s="13">
        <f t="shared" si="2"/>
        <v>3.6036978894121754</v>
      </c>
      <c r="J19" s="12">
        <v>1295</v>
      </c>
      <c r="K19" s="13">
        <f t="shared" si="3"/>
        <v>1.1294261294261294</v>
      </c>
      <c r="L19" s="12">
        <v>1202</v>
      </c>
      <c r="M19" s="13">
        <f t="shared" si="4"/>
        <v>1.0483167626024767</v>
      </c>
    </row>
    <row r="20" spans="1:13" ht="18" customHeight="1" x14ac:dyDescent="0.25">
      <c r="A20" s="2">
        <v>9</v>
      </c>
      <c r="B20" s="2" t="s">
        <v>15</v>
      </c>
      <c r="C20" s="12">
        <v>45655</v>
      </c>
      <c r="D20" s="12">
        <v>38928</v>
      </c>
      <c r="E20" s="13">
        <f t="shared" si="0"/>
        <v>85.265578797503011</v>
      </c>
      <c r="F20" s="12">
        <v>5145</v>
      </c>
      <c r="G20" s="13">
        <f t="shared" si="1"/>
        <v>11.269302376519549</v>
      </c>
      <c r="H20" s="12">
        <v>1077</v>
      </c>
      <c r="I20" s="13">
        <f t="shared" si="2"/>
        <v>2.358996824006133</v>
      </c>
      <c r="J20" s="12">
        <v>185</v>
      </c>
      <c r="K20" s="13">
        <f t="shared" si="3"/>
        <v>0.40521301062315196</v>
      </c>
      <c r="L20" s="12">
        <v>320</v>
      </c>
      <c r="M20" s="13">
        <f t="shared" si="4"/>
        <v>0.70090899134815465</v>
      </c>
    </row>
    <row r="21" spans="1:13" ht="18" customHeight="1" x14ac:dyDescent="0.25">
      <c r="A21" s="2">
        <v>10</v>
      </c>
      <c r="B21" s="2" t="s">
        <v>16</v>
      </c>
      <c r="C21" s="12">
        <v>77754</v>
      </c>
      <c r="D21" s="12">
        <v>63780</v>
      </c>
      <c r="E21" s="13">
        <f t="shared" si="0"/>
        <v>82.027934254186277</v>
      </c>
      <c r="F21" s="12">
        <v>10760</v>
      </c>
      <c r="G21" s="13">
        <f t="shared" si="1"/>
        <v>13.838516346425909</v>
      </c>
      <c r="H21" s="12">
        <v>1863</v>
      </c>
      <c r="I21" s="13">
        <f t="shared" si="2"/>
        <v>2.3960182112817345</v>
      </c>
      <c r="J21" s="12">
        <v>648</v>
      </c>
      <c r="K21" s="13">
        <f t="shared" si="3"/>
        <v>0.83339763870669026</v>
      </c>
      <c r="L21" s="12">
        <v>703</v>
      </c>
      <c r="M21" s="13">
        <f t="shared" si="4"/>
        <v>0.90413354939938784</v>
      </c>
    </row>
    <row r="22" spans="1:13" ht="18" customHeight="1" x14ac:dyDescent="0.25">
      <c r="A22" s="2">
        <v>11</v>
      </c>
      <c r="B22" s="2" t="s">
        <v>17</v>
      </c>
      <c r="C22" s="12">
        <v>5938</v>
      </c>
      <c r="D22" s="12">
        <v>4848</v>
      </c>
      <c r="E22" s="13">
        <f t="shared" si="0"/>
        <v>81.643651060963279</v>
      </c>
      <c r="F22" s="12">
        <v>718</v>
      </c>
      <c r="G22" s="13">
        <f t="shared" si="1"/>
        <v>12.091613337824183</v>
      </c>
      <c r="H22" s="12">
        <v>208</v>
      </c>
      <c r="I22" s="13">
        <f t="shared" si="2"/>
        <v>3.5028629168070058</v>
      </c>
      <c r="J22" s="12">
        <v>135</v>
      </c>
      <c r="K22" s="13">
        <f t="shared" si="3"/>
        <v>2.2734927585045468</v>
      </c>
      <c r="L22" s="12">
        <v>29</v>
      </c>
      <c r="M22" s="13">
        <f t="shared" si="4"/>
        <v>0.48837992590097679</v>
      </c>
    </row>
    <row r="23" spans="1:13" ht="18" customHeight="1" x14ac:dyDescent="0.25">
      <c r="A23" s="2">
        <v>12</v>
      </c>
      <c r="B23" s="2" t="s">
        <v>18</v>
      </c>
      <c r="C23" s="12">
        <v>27052</v>
      </c>
      <c r="D23" s="12">
        <v>22025</v>
      </c>
      <c r="E23" s="13">
        <f t="shared" si="0"/>
        <v>81.417270442111487</v>
      </c>
      <c r="F23" s="12">
        <v>3911</v>
      </c>
      <c r="G23" s="13">
        <f t="shared" si="1"/>
        <v>14.457341416531126</v>
      </c>
      <c r="H23" s="12">
        <v>682</v>
      </c>
      <c r="I23" s="13">
        <f t="shared" si="2"/>
        <v>2.5210705308295136</v>
      </c>
      <c r="J23" s="12">
        <v>148</v>
      </c>
      <c r="K23" s="13">
        <f t="shared" si="3"/>
        <v>0.54709448469614075</v>
      </c>
      <c r="L23" s="12">
        <v>286</v>
      </c>
      <c r="M23" s="13">
        <f t="shared" si="4"/>
        <v>1.0572231258317315</v>
      </c>
    </row>
    <row r="24" spans="1:13" ht="18" customHeight="1" x14ac:dyDescent="0.25">
      <c r="A24" s="2">
        <v>13</v>
      </c>
      <c r="B24" s="2" t="s">
        <v>19</v>
      </c>
      <c r="C24" s="12">
        <v>117122</v>
      </c>
      <c r="D24" s="12">
        <v>92653</v>
      </c>
      <c r="E24" s="13">
        <f t="shared" si="0"/>
        <v>79.108109492665761</v>
      </c>
      <c r="F24" s="12">
        <v>18033</v>
      </c>
      <c r="G24" s="13">
        <f t="shared" si="1"/>
        <v>15.396765765611924</v>
      </c>
      <c r="H24" s="12">
        <v>3905</v>
      </c>
      <c r="I24" s="13">
        <f t="shared" si="2"/>
        <v>3.3341302231860799</v>
      </c>
      <c r="J24" s="12">
        <v>1027</v>
      </c>
      <c r="K24" s="13">
        <f t="shared" si="3"/>
        <v>0.87686344153959117</v>
      </c>
      <c r="L24" s="12">
        <v>1504</v>
      </c>
      <c r="M24" s="13">
        <f t="shared" si="4"/>
        <v>1.2841310769966359</v>
      </c>
    </row>
    <row r="25" spans="1:13" ht="18" customHeight="1" x14ac:dyDescent="0.25">
      <c r="A25" s="2">
        <v>14</v>
      </c>
      <c r="B25" s="2" t="s">
        <v>20</v>
      </c>
      <c r="C25" s="12">
        <v>15519</v>
      </c>
      <c r="D25" s="12">
        <v>13382</v>
      </c>
      <c r="E25" s="13">
        <f t="shared" si="0"/>
        <v>86.229782846832919</v>
      </c>
      <c r="F25" s="12">
        <v>1792</v>
      </c>
      <c r="G25" s="13">
        <f t="shared" si="1"/>
        <v>11.547135769057284</v>
      </c>
      <c r="H25" s="12">
        <v>266</v>
      </c>
      <c r="I25" s="13">
        <f t="shared" si="2"/>
        <v>1.7140279657194408</v>
      </c>
      <c r="J25" s="12">
        <v>26</v>
      </c>
      <c r="K25" s="13">
        <f t="shared" si="3"/>
        <v>0.16753656807784006</v>
      </c>
      <c r="L25" s="12">
        <v>53</v>
      </c>
      <c r="M25" s="13">
        <f t="shared" si="4"/>
        <v>0.34151685031252016</v>
      </c>
    </row>
    <row r="26" spans="1:13" ht="18" customHeight="1" x14ac:dyDescent="0.25">
      <c r="A26" s="2">
        <v>15</v>
      </c>
      <c r="B26" s="2" t="s">
        <v>21</v>
      </c>
      <c r="C26" s="12">
        <v>145640</v>
      </c>
      <c r="D26" s="12">
        <v>116518</v>
      </c>
      <c r="E26" s="13">
        <f t="shared" si="0"/>
        <v>80.004119747322164</v>
      </c>
      <c r="F26" s="12">
        <v>21370</v>
      </c>
      <c r="G26" s="13">
        <f t="shared" si="1"/>
        <v>14.673166712441638</v>
      </c>
      <c r="H26" s="12">
        <v>4802</v>
      </c>
      <c r="I26" s="13">
        <f t="shared" si="2"/>
        <v>3.2971711068387801</v>
      </c>
      <c r="J26" s="12">
        <v>1553</v>
      </c>
      <c r="K26" s="13">
        <f t="shared" si="3"/>
        <v>1.0663279318868444</v>
      </c>
      <c r="L26" s="12">
        <v>1397</v>
      </c>
      <c r="M26" s="13">
        <f t="shared" si="4"/>
        <v>0.95921450151057397</v>
      </c>
    </row>
    <row r="27" spans="1:13" ht="16.5" x14ac:dyDescent="0.25">
      <c r="A27" s="2"/>
      <c r="B27" s="2"/>
      <c r="C27" s="3">
        <f>SUM(C12:C26)</f>
        <v>1564473</v>
      </c>
      <c r="D27" s="3">
        <f>SUM(D12:D26)</f>
        <v>1257066</v>
      </c>
      <c r="E27" s="14">
        <f t="shared" si="0"/>
        <v>80.350763483933562</v>
      </c>
      <c r="F27" s="3">
        <f>SUM(F12:F26)</f>
        <v>225156</v>
      </c>
      <c r="G27" s="14">
        <f t="shared" si="1"/>
        <v>14.391811172196645</v>
      </c>
      <c r="H27" s="3">
        <f>SUM(H12:H26)</f>
        <v>49656</v>
      </c>
      <c r="I27" s="14">
        <f t="shared" si="2"/>
        <v>3.1739761568272509</v>
      </c>
      <c r="J27" s="3">
        <f>SUM(J12:J26)</f>
        <v>16389</v>
      </c>
      <c r="K27" s="14">
        <f t="shared" si="3"/>
        <v>1.0475732083583418</v>
      </c>
      <c r="L27" s="3">
        <f>SUM(L12:L26)</f>
        <v>16206</v>
      </c>
      <c r="M27" s="14">
        <f t="shared" si="4"/>
        <v>1.0358759786841958</v>
      </c>
    </row>
    <row r="28" spans="1:13" ht="15.75" x14ac:dyDescent="0.25">
      <c r="I28" s="23" t="s">
        <v>38</v>
      </c>
      <c r="J28" s="23"/>
      <c r="K28" s="23"/>
      <c r="L28" s="23"/>
    </row>
    <row r="29" spans="1:13" ht="15.75" x14ac:dyDescent="0.25">
      <c r="B29" s="5" t="s">
        <v>34</v>
      </c>
      <c r="C29" s="4"/>
      <c r="J29" s="5" t="s">
        <v>35</v>
      </c>
      <c r="K29" s="19"/>
    </row>
    <row r="30" spans="1:13" ht="15.75" x14ac:dyDescent="0.25">
      <c r="B30" s="4"/>
      <c r="C30" s="4"/>
      <c r="D30" s="4"/>
    </row>
    <row r="31" spans="1:13" ht="15.75" x14ac:dyDescent="0.25">
      <c r="B31" s="4"/>
      <c r="C31" s="4"/>
      <c r="D31" s="4"/>
    </row>
    <row r="32" spans="1:13" ht="15.75" x14ac:dyDescent="0.25">
      <c r="B32" s="4"/>
      <c r="C32" s="4"/>
      <c r="D32" s="4"/>
    </row>
    <row r="33" spans="2:12" ht="15.75" x14ac:dyDescent="0.25">
      <c r="B33" s="4"/>
      <c r="C33" s="4"/>
      <c r="D33" s="4"/>
    </row>
    <row r="34" spans="2:12" ht="15.75" x14ac:dyDescent="0.2">
      <c r="B34" s="24" t="s">
        <v>36</v>
      </c>
      <c r="C34" s="24"/>
      <c r="J34" s="25" t="s">
        <v>37</v>
      </c>
      <c r="K34" s="25"/>
      <c r="L34" s="25"/>
    </row>
    <row r="35" spans="2:12" ht="15.75" x14ac:dyDescent="0.25">
      <c r="B35" s="4"/>
      <c r="C35" s="4"/>
      <c r="D35" s="4"/>
    </row>
  </sheetData>
  <mergeCells count="16">
    <mergeCell ref="K1:L1"/>
    <mergeCell ref="H10:I10"/>
    <mergeCell ref="J10:K10"/>
    <mergeCell ref="L10:M10"/>
    <mergeCell ref="B34:C34"/>
    <mergeCell ref="J34:L34"/>
    <mergeCell ref="I28:L28"/>
    <mergeCell ref="A5:M5"/>
    <mergeCell ref="A6:M6"/>
    <mergeCell ref="A7:M7"/>
    <mergeCell ref="A9:A11"/>
    <mergeCell ref="B9:B11"/>
    <mergeCell ref="C9:C11"/>
    <mergeCell ref="D9:M9"/>
    <mergeCell ref="D10:E10"/>
    <mergeCell ref="F10:G10"/>
  </mergeCells>
  <pageMargins left="0.70866141732283472" right="0.70866141732283472" top="0.19" bottom="0.6692913385826772" header="0.17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Khoa,Viện, ƯT TỐT</vt:lpstr>
      <vt:lpstr>TK theo lượt câu trả lời "Tốt" </vt:lpstr>
      <vt:lpstr>TK theo "Chưa đạt"</vt:lpstr>
      <vt:lpstr>Theo Khoa,Viện</vt:lpstr>
      <vt:lpstr>'Khoa,Viện, ƯT TỐT'!Print_Area</vt:lpstr>
      <vt:lpstr>'TK theo "Chưa đạt"'!Print_Area</vt:lpstr>
      <vt:lpstr>'TK theo lượt câu trả lời "Tốt" '!Print_Area</vt:lpstr>
      <vt:lpstr>'Theo Khoa,Viện'!Print_Area</vt:lpstr>
    </vt:vector>
  </TitlesOfParts>
  <Company>VietNam.Com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cp:lastPrinted>2018-05-17T08:01:57Z</cp:lastPrinted>
  <dcterms:created xsi:type="dcterms:W3CDTF">2018-05-16T03:42:41Z</dcterms:created>
  <dcterms:modified xsi:type="dcterms:W3CDTF">2018-05-17T09:44:01Z</dcterms:modified>
</cp:coreProperties>
</file>