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ĐÁNH GIÁ NGOÀI\ĐGN NGÔN NGỮ ANH 2024\"/>
    </mc:Choice>
  </mc:AlternateContent>
  <bookViews>
    <workbookView xWindow="0" yWindow="0" windowWidth="14925" windowHeight="12300"/>
  </bookViews>
  <sheets>
    <sheet name="SVTN, thoi hoc" sheetId="1" r:id="rId1"/>
    <sheet name="Cựu SV thành đạt" sheetId="3" r:id="rId2"/>
  </sheets>
  <calcPr calcId="162913"/>
</workbook>
</file>

<file path=xl/calcChain.xml><?xml version="1.0" encoding="utf-8"?>
<calcChain xmlns="http://schemas.openxmlformats.org/spreadsheetml/2006/main">
  <c r="L13" i="1" l="1"/>
  <c r="L14" i="1"/>
  <c r="J13" i="1"/>
  <c r="L12" i="1"/>
  <c r="K12" i="1"/>
  <c r="J12" i="1"/>
  <c r="L11" i="1"/>
  <c r="K11" i="1"/>
  <c r="J11" i="1"/>
  <c r="I11" i="1"/>
  <c r="J10" i="1"/>
  <c r="H10" i="1"/>
  <c r="H11" i="1"/>
  <c r="H12" i="1"/>
  <c r="H13" i="1"/>
  <c r="H14" i="1" l="1"/>
  <c r="J14" i="1"/>
  <c r="G11" i="1" l="1"/>
  <c r="S15" i="1" l="1"/>
  <c r="T15" i="1"/>
  <c r="U15" i="1"/>
  <c r="R15" i="1"/>
  <c r="V11" i="1"/>
  <c r="V12" i="1"/>
  <c r="V13" i="1"/>
  <c r="V14" i="1"/>
  <c r="V10" i="1"/>
  <c r="C15" i="1"/>
  <c r="D15" i="1"/>
  <c r="B15" i="1"/>
</calcChain>
</file>

<file path=xl/sharedStrings.xml><?xml version="1.0" encoding="utf-8"?>
<sst xmlns="http://schemas.openxmlformats.org/spreadsheetml/2006/main" count="54" uniqueCount="44">
  <si>
    <t>(sử dụng cho chương trình đào tạo 04 năm)</t>
  </si>
  <si>
    <t>Khóa</t>
  </si>
  <si>
    <t>Tổng số sinh viên nhập học</t>
  </si>
  <si>
    <t>Tổng số SV thôi học</t>
  </si>
  <si>
    <t>Tổng số SVTN</t>
  </si>
  <si>
    <t>Sinh viên tốt nghiệp</t>
  </si>
  <si>
    <t>Sinh viên thôi học sau</t>
  </si>
  <si>
    <t>3 năm
(trước hạn)</t>
  </si>
  <si>
    <t>4 năm 
(đúng 4 năm)</t>
  </si>
  <si>
    <t xml:space="preserve">5 năm 
</t>
  </si>
  <si>
    <t xml:space="preserve">6 năm 
</t>
  </si>
  <si>
    <t xml:space="preserve">7 năm 
</t>
  </si>
  <si>
    <t xml:space="preserve">8 năm 
</t>
  </si>
  <si>
    <t>Không tốt nghiệp</t>
  </si>
  <si>
    <t>Năm 1</t>
  </si>
  <si>
    <t>Năm 2</t>
  </si>
  <si>
    <t>Năm 3</t>
  </si>
  <si>
    <t>Năm 4</t>
  </si>
  <si>
    <t>Tổng</t>
  </si>
  <si>
    <t>Số lượng</t>
  </si>
  <si>
    <t>Tỷ lệ (%)</t>
  </si>
  <si>
    <t>2015-2019</t>
  </si>
  <si>
    <t>Tổng/TB</t>
  </si>
  <si>
    <t xml:space="preserve">* Điều chỉnh để phù hợp đối với CTĐT có thời gian đào tạo chuẩn là 3,5 năm hoặc 4,5 năm </t>
  </si>
  <si>
    <t>TRƯỜNG………….</t>
  </si>
  <si>
    <t>KHOA/BỘ MÔN……….</t>
  </si>
  <si>
    <t>Năm tốt nghiệp</t>
  </si>
  <si>
    <t>DANH SÁCH CỰU SINH VIÊN THÀNH ĐẠT CỦA CHƯƠNG TRÌNH ĐÀO TẠO………….</t>
  </si>
  <si>
    <t>STT</t>
  </si>
  <si>
    <t>Họ và tên cựu SV</t>
  </si>
  <si>
    <t>Khoa/Bộ môn, Chuyên ngành
tốt nghiệp</t>
  </si>
  <si>
    <t>Lĩnh vực, đơn vị công tác hiện tại</t>
  </si>
  <si>
    <t>Chức vụ đã/đang đảm nhận</t>
  </si>
  <si>
    <t>Điện thoại</t>
  </si>
  <si>
    <t>Email</t>
  </si>
  <si>
    <t>Ghi chú</t>
  </si>
  <si>
    <t>2016-2020</t>
  </si>
  <si>
    <t>2017-2021</t>
  </si>
  <si>
    <t>2018-2022</t>
  </si>
  <si>
    <t>2019-2023</t>
  </si>
  <si>
    <t>TRƯỜNG ĐẠI HỌC VINH</t>
  </si>
  <si>
    <t>KHOA SƯ PHẠM NGOẠI NGỮ</t>
  </si>
  <si>
    <t>THỐNG KÊ TỈ LỆ SINH VIÊN TỐT NGHIỆP, THÔI HỌC CHƯƠNG TRÌNH ĐÀO TẠO NGÔN NGỮ ANH</t>
  </si>
  <si>
    <t xml:space="preserve">- Tham gia Vinh tesol
- Giấy chứng nhận cảm tình đảng đợt 1
- Thành viên của FCC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</si>
</sst>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1"/>
      <name val="Calibri"/>
    </font>
    <font>
      <i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7" fillId="2" borderId="0" xfId="0" applyFont="1" applyFill="1" applyAlignment="1"/>
    <xf numFmtId="0" fontId="8" fillId="2" borderId="0" xfId="0" applyFont="1" applyFill="1"/>
    <xf numFmtId="0" fontId="9" fillId="0" borderId="0" xfId="0" applyFont="1"/>
    <xf numFmtId="0" fontId="5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10" fillId="0" borderId="0" xfId="0" quotePrefix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8"/>
  <sheetViews>
    <sheetView tabSelected="1" workbookViewId="0">
      <selection activeCell="P10" sqref="P10:P14"/>
    </sheetView>
  </sheetViews>
  <sheetFormatPr defaultColWidth="14.42578125" defaultRowHeight="15" customHeight="1"/>
  <cols>
    <col min="1" max="1" width="14.140625" customWidth="1"/>
    <col min="2" max="4" width="12" customWidth="1"/>
    <col min="5" max="5" width="9.140625" bestFit="1" customWidth="1"/>
    <col min="6" max="6" width="9.85546875" bestFit="1" customWidth="1"/>
    <col min="7" max="7" width="9.140625" bestFit="1" customWidth="1"/>
    <col min="8" max="8" width="10.5703125" customWidth="1"/>
    <col min="9" max="9" width="9.140625" bestFit="1" customWidth="1"/>
    <col min="10" max="10" width="10.140625" customWidth="1"/>
    <col min="11" max="11" width="9.140625" bestFit="1" customWidth="1"/>
    <col min="12" max="12" width="9.85546875" bestFit="1" customWidth="1"/>
    <col min="13" max="13" width="9.140625" bestFit="1" customWidth="1"/>
    <col min="14" max="14" width="9.85546875" bestFit="1" customWidth="1"/>
    <col min="15" max="15" width="9.140625" bestFit="1" customWidth="1"/>
    <col min="16" max="16" width="9.85546875" bestFit="1" customWidth="1"/>
    <col min="17" max="17" width="10.42578125" bestFit="1" customWidth="1"/>
    <col min="18" max="31" width="8.7109375" customWidth="1"/>
  </cols>
  <sheetData>
    <row r="1" spans="1:31" ht="15.7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4" spans="1:31" ht="16.5">
      <c r="A4" s="26" t="s">
        <v>42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31" ht="15.75">
      <c r="A5" s="28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31">
      <c r="A6" s="3"/>
    </row>
    <row r="7" spans="1:31" ht="28.5" customHeight="1">
      <c r="A7" s="24" t="s">
        <v>1</v>
      </c>
      <c r="B7" s="24" t="s">
        <v>2</v>
      </c>
      <c r="C7" s="24" t="s">
        <v>3</v>
      </c>
      <c r="D7" s="24" t="s">
        <v>4</v>
      </c>
      <c r="E7" s="22" t="s">
        <v>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23"/>
      <c r="R7" s="22" t="s">
        <v>6</v>
      </c>
      <c r="S7" s="30"/>
      <c r="T7" s="30"/>
      <c r="U7" s="30"/>
      <c r="V7" s="23"/>
    </row>
    <row r="8" spans="1:31" ht="28.5" customHeight="1">
      <c r="A8" s="29"/>
      <c r="B8" s="29"/>
      <c r="C8" s="29"/>
      <c r="D8" s="29"/>
      <c r="E8" s="22" t="s">
        <v>7</v>
      </c>
      <c r="F8" s="23"/>
      <c r="G8" s="22" t="s">
        <v>8</v>
      </c>
      <c r="H8" s="23"/>
      <c r="I8" s="22" t="s">
        <v>9</v>
      </c>
      <c r="J8" s="23"/>
      <c r="K8" s="22" t="s">
        <v>10</v>
      </c>
      <c r="L8" s="23"/>
      <c r="M8" s="22" t="s">
        <v>11</v>
      </c>
      <c r="N8" s="23"/>
      <c r="O8" s="22" t="s">
        <v>12</v>
      </c>
      <c r="P8" s="23"/>
      <c r="Q8" s="24" t="s">
        <v>13</v>
      </c>
      <c r="R8" s="4" t="s">
        <v>14</v>
      </c>
      <c r="S8" s="4" t="s">
        <v>15</v>
      </c>
      <c r="T8" s="4" t="s">
        <v>16</v>
      </c>
      <c r="U8" s="4" t="s">
        <v>17</v>
      </c>
      <c r="V8" s="4" t="s">
        <v>18</v>
      </c>
    </row>
    <row r="9" spans="1:31">
      <c r="A9" s="25"/>
      <c r="B9" s="25"/>
      <c r="C9" s="25"/>
      <c r="D9" s="25"/>
      <c r="E9" s="4" t="s">
        <v>19</v>
      </c>
      <c r="F9" s="4" t="s">
        <v>20</v>
      </c>
      <c r="G9" s="4" t="s">
        <v>19</v>
      </c>
      <c r="H9" s="4" t="s">
        <v>20</v>
      </c>
      <c r="I9" s="4" t="s">
        <v>19</v>
      </c>
      <c r="J9" s="4" t="s">
        <v>20</v>
      </c>
      <c r="K9" s="4" t="s">
        <v>19</v>
      </c>
      <c r="L9" s="4" t="s">
        <v>20</v>
      </c>
      <c r="M9" s="4" t="s">
        <v>19</v>
      </c>
      <c r="N9" s="4" t="s">
        <v>20</v>
      </c>
      <c r="O9" s="4" t="s">
        <v>19</v>
      </c>
      <c r="P9" s="4" t="s">
        <v>20</v>
      </c>
      <c r="Q9" s="25"/>
      <c r="R9" s="4"/>
      <c r="S9" s="4"/>
      <c r="T9" s="4"/>
      <c r="U9" s="4"/>
      <c r="V9" s="4"/>
    </row>
    <row r="10" spans="1:31" ht="15.75">
      <c r="A10" s="5" t="s">
        <v>21</v>
      </c>
      <c r="B10" s="6">
        <v>238</v>
      </c>
      <c r="C10" s="6">
        <v>22</v>
      </c>
      <c r="D10" s="6">
        <v>176</v>
      </c>
      <c r="E10" s="6">
        <v>0</v>
      </c>
      <c r="F10" s="6">
        <v>0</v>
      </c>
      <c r="G10" s="18">
        <v>155</v>
      </c>
      <c r="H10" s="21">
        <f t="shared" ref="H10:H13" si="0">G10/B10*100</f>
        <v>65.12605042016807</v>
      </c>
      <c r="I10" s="18">
        <v>14</v>
      </c>
      <c r="J10" s="7">
        <f>I10/B10</f>
        <v>5.8823529411764705E-2</v>
      </c>
      <c r="K10" s="6">
        <v>0</v>
      </c>
      <c r="L10" s="7">
        <v>0</v>
      </c>
      <c r="M10" s="6">
        <v>0</v>
      </c>
      <c r="N10" s="7">
        <v>0</v>
      </c>
      <c r="O10" s="18">
        <v>0</v>
      </c>
      <c r="P10" s="7">
        <v>0</v>
      </c>
      <c r="Q10" s="6">
        <v>7</v>
      </c>
      <c r="R10" s="18">
        <v>14</v>
      </c>
      <c r="S10" s="6">
        <v>6</v>
      </c>
      <c r="T10" s="6">
        <v>0</v>
      </c>
      <c r="U10" s="6">
        <v>2</v>
      </c>
      <c r="V10" s="6">
        <f>SUM(R10:U10)</f>
        <v>22</v>
      </c>
    </row>
    <row r="11" spans="1:31" ht="15.75">
      <c r="A11" s="6" t="s">
        <v>36</v>
      </c>
      <c r="B11" s="6">
        <v>170</v>
      </c>
      <c r="C11" s="18">
        <v>6</v>
      </c>
      <c r="D11" s="18">
        <v>131</v>
      </c>
      <c r="E11" s="18">
        <v>0</v>
      </c>
      <c r="F11" s="18">
        <v>0</v>
      </c>
      <c r="G11" s="18">
        <f t="shared" ref="G11:G12" si="1">D11/100*75</f>
        <v>98.25</v>
      </c>
      <c r="H11" s="21">
        <f t="shared" si="0"/>
        <v>57.794117647058819</v>
      </c>
      <c r="I11" s="18">
        <f>25</f>
        <v>25</v>
      </c>
      <c r="J11" s="7">
        <f>I11/B11</f>
        <v>0.14705882352941177</v>
      </c>
      <c r="K11" s="18">
        <f>D11-G11-I11</f>
        <v>7.75</v>
      </c>
      <c r="L11" s="7">
        <f>K11/B11</f>
        <v>4.5588235294117645E-2</v>
      </c>
      <c r="M11" s="6">
        <v>0</v>
      </c>
      <c r="N11" s="7">
        <v>0</v>
      </c>
      <c r="O11" s="18">
        <v>0</v>
      </c>
      <c r="P11" s="7">
        <v>0</v>
      </c>
      <c r="Q11" s="18">
        <v>9</v>
      </c>
      <c r="R11" s="18">
        <v>3</v>
      </c>
      <c r="S11" s="18">
        <v>2</v>
      </c>
      <c r="T11" s="18">
        <v>1</v>
      </c>
      <c r="U11" s="18">
        <v>0</v>
      </c>
      <c r="V11" s="6">
        <f t="shared" ref="V11:V14" si="2">SUM(R11:U11)</f>
        <v>6</v>
      </c>
    </row>
    <row r="12" spans="1:31" ht="15.75">
      <c r="A12" s="6" t="s">
        <v>37</v>
      </c>
      <c r="B12" s="6">
        <v>250</v>
      </c>
      <c r="C12" s="6">
        <v>27</v>
      </c>
      <c r="D12" s="6">
        <v>171</v>
      </c>
      <c r="E12" s="6">
        <v>0</v>
      </c>
      <c r="F12" s="6">
        <v>0</v>
      </c>
      <c r="G12" s="18">
        <v>102</v>
      </c>
      <c r="H12" s="21">
        <f t="shared" si="0"/>
        <v>40.799999999999997</v>
      </c>
      <c r="I12" s="6">
        <v>40</v>
      </c>
      <c r="J12" s="7">
        <f>I12/B12</f>
        <v>0.16</v>
      </c>
      <c r="K12" s="18">
        <f>166-G12-40</f>
        <v>24</v>
      </c>
      <c r="L12" s="7">
        <f>K12/B12</f>
        <v>9.6000000000000002E-2</v>
      </c>
      <c r="M12" s="6">
        <v>0</v>
      </c>
      <c r="N12" s="7">
        <v>0</v>
      </c>
      <c r="O12" s="18">
        <v>0</v>
      </c>
      <c r="P12" s="7">
        <v>0</v>
      </c>
      <c r="Q12" s="6">
        <v>5</v>
      </c>
      <c r="R12" s="18">
        <v>21</v>
      </c>
      <c r="S12" s="18">
        <v>6</v>
      </c>
      <c r="T12" s="18">
        <v>0</v>
      </c>
      <c r="U12" s="18">
        <v>1</v>
      </c>
      <c r="V12" s="6">
        <f t="shared" si="2"/>
        <v>28</v>
      </c>
    </row>
    <row r="13" spans="1:31" ht="15.75">
      <c r="A13" s="6" t="s">
        <v>38</v>
      </c>
      <c r="B13" s="6">
        <v>252</v>
      </c>
      <c r="C13" s="6">
        <v>15</v>
      </c>
      <c r="D13" s="6">
        <v>176</v>
      </c>
      <c r="E13" s="6">
        <v>0</v>
      </c>
      <c r="F13" s="6">
        <v>0</v>
      </c>
      <c r="G13" s="18">
        <v>123</v>
      </c>
      <c r="H13" s="21">
        <f t="shared" si="0"/>
        <v>48.80952380952381</v>
      </c>
      <c r="I13" s="6">
        <v>23</v>
      </c>
      <c r="J13" s="7">
        <f>I13/B13</f>
        <v>9.1269841269841265E-2</v>
      </c>
      <c r="K13" s="6">
        <v>30</v>
      </c>
      <c r="L13" s="7">
        <f t="shared" ref="L13:L14" si="3">K13/B13</f>
        <v>0.11904761904761904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18">
        <v>11</v>
      </c>
      <c r="S13" s="18">
        <v>4</v>
      </c>
      <c r="T13" s="18">
        <v>0</v>
      </c>
      <c r="U13" s="18">
        <v>0</v>
      </c>
      <c r="V13" s="6">
        <f t="shared" si="2"/>
        <v>15</v>
      </c>
    </row>
    <row r="14" spans="1:31" ht="15.75">
      <c r="A14" s="6" t="s">
        <v>39</v>
      </c>
      <c r="B14" s="17">
        <v>296</v>
      </c>
      <c r="C14" s="17">
        <v>25</v>
      </c>
      <c r="D14" s="17">
        <v>172</v>
      </c>
      <c r="E14" s="17">
        <v>0</v>
      </c>
      <c r="F14" s="17">
        <v>0</v>
      </c>
      <c r="G14" s="18">
        <v>21</v>
      </c>
      <c r="H14" s="21">
        <f>G14/B14*100</f>
        <v>7.0945945945945947</v>
      </c>
      <c r="I14" s="6">
        <v>151</v>
      </c>
      <c r="J14" s="7">
        <f>I14/B14</f>
        <v>0.51013513513513509</v>
      </c>
      <c r="K14" s="6">
        <v>0</v>
      </c>
      <c r="L14" s="7">
        <f t="shared" si="3"/>
        <v>0</v>
      </c>
      <c r="M14" s="6">
        <v>0</v>
      </c>
      <c r="N14" s="7">
        <v>0</v>
      </c>
      <c r="O14" s="6">
        <v>0</v>
      </c>
      <c r="P14" s="7">
        <v>0</v>
      </c>
      <c r="Q14" s="6">
        <v>0</v>
      </c>
      <c r="R14" s="18">
        <v>11</v>
      </c>
      <c r="S14" s="18">
        <v>7</v>
      </c>
      <c r="T14" s="18">
        <v>6</v>
      </c>
      <c r="U14" s="18">
        <v>1</v>
      </c>
      <c r="V14" s="6">
        <f t="shared" si="2"/>
        <v>25</v>
      </c>
    </row>
    <row r="15" spans="1:31" ht="15.75">
      <c r="A15" s="5" t="s">
        <v>22</v>
      </c>
      <c r="B15" s="19">
        <f>SUM(B10:B14)/5</f>
        <v>241.2</v>
      </c>
      <c r="C15" s="17">
        <f t="shared" ref="C15:D15" si="4">SUM(C10:C14)/5</f>
        <v>19</v>
      </c>
      <c r="D15" s="19">
        <f t="shared" si="4"/>
        <v>165.2</v>
      </c>
      <c r="E15" s="17">
        <v>0</v>
      </c>
      <c r="F15" s="17">
        <v>0</v>
      </c>
      <c r="G15" s="18"/>
      <c r="H15" s="6"/>
      <c r="I15" s="6"/>
      <c r="J15" s="7"/>
      <c r="K15" s="6"/>
      <c r="L15" s="7"/>
      <c r="M15" s="6"/>
      <c r="N15" s="7"/>
      <c r="O15" s="6"/>
      <c r="P15" s="7"/>
      <c r="Q15" s="6"/>
      <c r="R15" s="20">
        <f>SUM(R10:R14)</f>
        <v>60</v>
      </c>
      <c r="S15" s="20">
        <f t="shared" ref="S15:U15" si="5">SUM(S10:S14)</f>
        <v>25</v>
      </c>
      <c r="T15" s="20">
        <f t="shared" si="5"/>
        <v>7</v>
      </c>
      <c r="U15" s="20">
        <f t="shared" si="5"/>
        <v>4</v>
      </c>
      <c r="V15" s="18"/>
    </row>
    <row r="16" spans="1:31" ht="15.75" customHeight="1">
      <c r="A16" s="8" t="s">
        <v>23</v>
      </c>
      <c r="B16" s="9"/>
      <c r="C16" s="9"/>
      <c r="D16" s="9"/>
      <c r="E16" s="9"/>
      <c r="F16" s="9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9:9" ht="15.75" customHeight="1"/>
    <row r="34" spans="9:9" ht="15.75" customHeight="1"/>
    <row r="35" spans="9:9" ht="15.75" customHeight="1">
      <c r="I35" s="31" t="s">
        <v>43</v>
      </c>
    </row>
    <row r="36" spans="9:9" ht="15.75" customHeight="1"/>
    <row r="37" spans="9:9" ht="15.75" customHeight="1"/>
    <row r="38" spans="9:9" ht="15.75" customHeight="1"/>
    <row r="39" spans="9:9" ht="15.75" customHeight="1"/>
    <row r="40" spans="9:9" ht="15.75" customHeight="1"/>
    <row r="41" spans="9:9" ht="15.75" customHeight="1"/>
    <row r="42" spans="9:9" ht="15.75" customHeight="1"/>
    <row r="43" spans="9:9" ht="15.75" customHeight="1"/>
    <row r="44" spans="9:9" ht="15.75" customHeight="1"/>
    <row r="45" spans="9:9" ht="15.75" customHeight="1"/>
    <row r="46" spans="9:9" ht="15.75" customHeight="1"/>
    <row r="47" spans="9:9" ht="15.75" customHeight="1"/>
    <row r="48" spans="9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5">
    <mergeCell ref="M8:N8"/>
    <mergeCell ref="O8:P8"/>
    <mergeCell ref="Q8:Q9"/>
    <mergeCell ref="A4:V4"/>
    <mergeCell ref="A5:V5"/>
    <mergeCell ref="A7:A9"/>
    <mergeCell ref="B7:B9"/>
    <mergeCell ref="C7:C9"/>
    <mergeCell ref="E7:Q7"/>
    <mergeCell ref="R7:V7"/>
    <mergeCell ref="D7:D9"/>
    <mergeCell ref="E8:F8"/>
    <mergeCell ref="G8:H8"/>
    <mergeCell ref="I8:J8"/>
    <mergeCell ref="K8:L8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5.140625" customWidth="1"/>
    <col min="2" max="2" width="19.7109375" customWidth="1"/>
    <col min="3" max="4" width="15.7109375" customWidth="1"/>
    <col min="5" max="5" width="17.5703125" customWidth="1"/>
    <col min="6" max="6" width="27.28515625" customWidth="1"/>
    <col min="7" max="7" width="10.85546875" customWidth="1"/>
    <col min="8" max="8" width="13.140625" customWidth="1"/>
    <col min="9" max="9" width="9.140625" customWidth="1"/>
    <col min="10" max="26" width="8.7109375" customWidth="1"/>
  </cols>
  <sheetData>
    <row r="1" spans="1:26" ht="15.75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8" t="s">
        <v>27</v>
      </c>
      <c r="B4" s="27"/>
      <c r="C4" s="27"/>
      <c r="D4" s="27"/>
      <c r="E4" s="27"/>
      <c r="F4" s="27"/>
      <c r="G4" s="27"/>
      <c r="H4" s="27"/>
      <c r="I4" s="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2" t="s">
        <v>28</v>
      </c>
      <c r="B6" s="12" t="s">
        <v>29</v>
      </c>
      <c r="C6" s="12" t="s">
        <v>26</v>
      </c>
      <c r="D6" s="13" t="s">
        <v>30</v>
      </c>
      <c r="E6" s="13" t="s">
        <v>31</v>
      </c>
      <c r="F6" s="12" t="s">
        <v>32</v>
      </c>
      <c r="G6" s="12" t="s">
        <v>33</v>
      </c>
      <c r="H6" s="12" t="s">
        <v>34</v>
      </c>
      <c r="I6" s="12" t="s">
        <v>35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>
      <c r="A7" s="15"/>
      <c r="B7" s="16"/>
      <c r="C7" s="16"/>
      <c r="D7" s="16"/>
      <c r="E7" s="16"/>
      <c r="F7" s="16"/>
      <c r="G7" s="16"/>
      <c r="H7" s="16"/>
      <c r="I7" s="1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5"/>
      <c r="B8" s="16"/>
      <c r="C8" s="16"/>
      <c r="D8" s="16"/>
      <c r="E8" s="16"/>
      <c r="F8" s="16"/>
      <c r="G8" s="16"/>
      <c r="H8" s="16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5"/>
      <c r="B9" s="16"/>
      <c r="C9" s="16"/>
      <c r="D9" s="16"/>
      <c r="E9" s="16"/>
      <c r="F9" s="16"/>
      <c r="G9" s="16"/>
      <c r="H9" s="16"/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5"/>
      <c r="B10" s="16"/>
      <c r="C10" s="16"/>
      <c r="D10" s="16"/>
      <c r="E10" s="16"/>
      <c r="F10" s="16"/>
      <c r="G10" s="16"/>
      <c r="H10" s="1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5"/>
      <c r="B11" s="16"/>
      <c r="C11" s="16"/>
      <c r="D11" s="16"/>
      <c r="E11" s="16"/>
      <c r="F11" s="16"/>
      <c r="G11" s="16"/>
      <c r="H11" s="16"/>
      <c r="I11" s="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5"/>
      <c r="B12" s="16"/>
      <c r="C12" s="16"/>
      <c r="D12" s="16"/>
      <c r="E12" s="16"/>
      <c r="F12" s="16"/>
      <c r="G12" s="16"/>
      <c r="H12" s="16"/>
      <c r="I12" s="1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5"/>
      <c r="B13" s="16"/>
      <c r="C13" s="16"/>
      <c r="D13" s="16"/>
      <c r="E13" s="16"/>
      <c r="F13" s="16"/>
      <c r="G13" s="16"/>
      <c r="H13" s="16"/>
      <c r="I13" s="1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5"/>
      <c r="B14" s="16"/>
      <c r="C14" s="16"/>
      <c r="D14" s="16"/>
      <c r="E14" s="16"/>
      <c r="F14" s="16"/>
      <c r="G14" s="16"/>
      <c r="H14" s="16"/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5"/>
      <c r="B15" s="16"/>
      <c r="C15" s="16"/>
      <c r="D15" s="16"/>
      <c r="E15" s="16"/>
      <c r="F15" s="16"/>
      <c r="G15" s="16"/>
      <c r="H15" s="16"/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5"/>
      <c r="B16" s="16"/>
      <c r="C16" s="16"/>
      <c r="D16" s="16"/>
      <c r="E16" s="16"/>
      <c r="F16" s="16"/>
      <c r="G16" s="16"/>
      <c r="H16" s="16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4:I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SVTN, thoi hoc</vt:lpstr>
      <vt:lpstr>Cựu SV thành đạt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2025-02-11T04:16:50Z</dcterms:modified>
</cp:coreProperties>
</file>