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trant\OneDrive\Desktop\Tiêu chuẩn 11. Đại học C.quy\H11.11.05\H11.11.05.04\Báo cáo kết quả khảo sát cựu SV\"/>
    </mc:Choice>
  </mc:AlternateContent>
  <xr:revisionPtr revIDLastSave="0" documentId="8_{6D68D1AF-A268-4C59-A2A5-428E9020E6CD}" xr6:coauthVersionLast="47" xr6:coauthVersionMax="47" xr10:uidLastSave="{00000000-0000-0000-0000-000000000000}"/>
  <bookViews>
    <workbookView xWindow="-110" yWindow="-110" windowWidth="19420" windowHeight="11500" firstSheet="6" xr2:uid="{00000000-000D-0000-FFFF-FFFF00000000}"/>
  </bookViews>
  <sheets>
    <sheet name="BangDuLieu" sheetId="1" r:id="rId1"/>
    <sheet name="Sheet1" sheetId="3" r:id="rId2"/>
    <sheet name="TH" sheetId="4" r:id="rId3"/>
    <sheet name="Nội dung CTĐT" sheetId="5" r:id="rId4"/>
    <sheet name="CĐR NC" sheetId="6" r:id="rId5"/>
    <sheet name="CĐR ƯD" sheetId="7" r:id="rId6"/>
    <sheet name="thay đổi thăng tiến" sheetId="8" r:id="rId7"/>
    <sheet name="Sheet7" sheetId="9" r:id="rId8"/>
    <sheet name="Sheet8" sheetId="10" r:id="rId9"/>
    <sheet name="Sheet9" sheetId="11" r:id="rId10"/>
    <sheet name="BangDanhMuc" sheetId="2"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1" i="4" l="1"/>
  <c r="B111" i="4" s="1"/>
  <c r="D110" i="4"/>
  <c r="D109" i="4"/>
  <c r="B109" i="4" s="1"/>
  <c r="D108" i="4"/>
  <c r="D104" i="4"/>
  <c r="B104" i="4" s="1"/>
  <c r="D103" i="4"/>
  <c r="D102" i="4"/>
  <c r="B102" i="4" s="1"/>
  <c r="D101" i="4"/>
  <c r="D99" i="4"/>
  <c r="B99" i="4" s="1"/>
  <c r="D98" i="4"/>
  <c r="D97" i="4"/>
  <c r="B97" i="4" s="1"/>
  <c r="D96" i="4"/>
  <c r="D93" i="4"/>
  <c r="B93" i="4" s="1"/>
  <c r="D92" i="4"/>
  <c r="D91" i="4"/>
  <c r="B91" i="4" s="1"/>
  <c r="D90" i="4"/>
  <c r="D88" i="4"/>
  <c r="B88" i="4" s="1"/>
  <c r="D87" i="4"/>
  <c r="D86" i="4"/>
  <c r="B86" i="4" s="1"/>
  <c r="D85" i="4"/>
  <c r="D82" i="4"/>
  <c r="B82" i="4" s="1"/>
  <c r="D81" i="4"/>
  <c r="D80" i="4"/>
  <c r="B80" i="4" s="1"/>
  <c r="D79" i="4"/>
  <c r="D76" i="4"/>
  <c r="B76" i="4" s="1"/>
  <c r="D75" i="4"/>
  <c r="D74" i="4"/>
  <c r="B74" i="4" s="1"/>
  <c r="D73" i="4"/>
  <c r="D71" i="4"/>
  <c r="B71" i="4" s="1"/>
  <c r="D70" i="4"/>
  <c r="D69" i="4"/>
  <c r="B69" i="4" s="1"/>
  <c r="D68" i="4"/>
  <c r="D66" i="4"/>
  <c r="B66" i="4" s="1"/>
  <c r="D65" i="4"/>
  <c r="D64" i="4"/>
  <c r="B64" i="4" s="1"/>
  <c r="D63" i="4"/>
  <c r="D59" i="4"/>
  <c r="B59" i="4" s="1"/>
  <c r="D58" i="4"/>
  <c r="B58" i="4" s="1"/>
  <c r="D57" i="4"/>
  <c r="B57" i="4" s="1"/>
  <c r="D56" i="4"/>
  <c r="B56" i="4" s="1"/>
  <c r="D55" i="4"/>
  <c r="D54" i="4"/>
  <c r="B54" i="4" s="1"/>
  <c r="D53" i="4"/>
  <c r="B53" i="4" s="1"/>
  <c r="D52" i="4"/>
  <c r="B52" i="4" s="1"/>
  <c r="D51" i="4"/>
  <c r="B51" i="4" s="1"/>
  <c r="D50" i="4"/>
  <c r="D49" i="4"/>
  <c r="B49" i="4" s="1"/>
  <c r="D48" i="4"/>
  <c r="B48" i="4" s="1"/>
  <c r="D47" i="4"/>
  <c r="B47" i="4" s="1"/>
  <c r="D46" i="4"/>
  <c r="B46" i="4" s="1"/>
  <c r="D45" i="4"/>
  <c r="D44" i="4"/>
  <c r="B44" i="4" s="1"/>
  <c r="D43" i="4"/>
  <c r="B43" i="4" s="1"/>
  <c r="D42" i="4"/>
  <c r="B42" i="4" s="1"/>
  <c r="D41" i="4"/>
  <c r="B41" i="4" s="1"/>
  <c r="D40" i="4"/>
  <c r="D39" i="4"/>
  <c r="B39" i="4" s="1"/>
  <c r="D38" i="4"/>
  <c r="B38" i="4" s="1"/>
  <c r="D37" i="4"/>
  <c r="B37" i="4" s="1"/>
  <c r="D36" i="4"/>
  <c r="B36" i="4" s="1"/>
  <c r="D35" i="4"/>
  <c r="D34" i="4"/>
  <c r="B34" i="4" s="1"/>
  <c r="D33" i="4"/>
  <c r="B33" i="4" s="1"/>
  <c r="D32" i="4"/>
  <c r="B32" i="4" s="1"/>
  <c r="D31" i="4"/>
  <c r="B31" i="4" s="1"/>
  <c r="D30" i="4"/>
  <c r="D29" i="4"/>
  <c r="B29" i="4" s="1"/>
  <c r="D28" i="4"/>
  <c r="B28" i="4" s="1"/>
  <c r="D27" i="4"/>
  <c r="B27" i="4" s="1"/>
  <c r="D26" i="4"/>
  <c r="B26" i="4" s="1"/>
  <c r="D25" i="4"/>
  <c r="D24" i="4"/>
  <c r="B24" i="4" s="1"/>
  <c r="D23" i="4"/>
  <c r="B23" i="4" s="1"/>
  <c r="D22" i="4"/>
  <c r="B22" i="4" s="1"/>
  <c r="D21" i="4"/>
  <c r="B21" i="4" s="1"/>
  <c r="D20" i="4"/>
  <c r="D19" i="4"/>
  <c r="B19" i="4" s="1"/>
  <c r="D18" i="4"/>
  <c r="B18" i="4" s="1"/>
  <c r="D17" i="4"/>
  <c r="B17" i="4" s="1"/>
  <c r="D16" i="4"/>
  <c r="B16" i="4" s="1"/>
  <c r="D15" i="4"/>
  <c r="D14" i="4"/>
  <c r="B14" i="4" s="1"/>
  <c r="D13" i="4"/>
  <c r="B13" i="4" s="1"/>
  <c r="D12" i="4"/>
  <c r="B12" i="4" s="1"/>
  <c r="D11" i="4"/>
  <c r="B11" i="4" s="1"/>
  <c r="D10" i="4"/>
  <c r="D9" i="4"/>
  <c r="B9" i="4" s="1"/>
  <c r="D8" i="4"/>
  <c r="B8" i="4" s="1"/>
  <c r="D7" i="4"/>
  <c r="B7" i="4" s="1"/>
  <c r="D6" i="4"/>
  <c r="B6" i="4" s="1"/>
  <c r="D5" i="4"/>
  <c r="B5" i="4" l="1"/>
  <c r="C5" i="4"/>
  <c r="B10" i="4"/>
  <c r="C10" i="4"/>
  <c r="B15" i="4"/>
  <c r="C15" i="4"/>
  <c r="B20" i="4"/>
  <c r="C20" i="4"/>
  <c r="B25" i="4"/>
  <c r="C25" i="4"/>
  <c r="B30" i="4"/>
  <c r="C30" i="4"/>
  <c r="B35" i="4"/>
  <c r="C35" i="4"/>
  <c r="B40" i="4"/>
  <c r="C40" i="4"/>
  <c r="B45" i="4"/>
  <c r="C45" i="4"/>
  <c r="B50" i="4"/>
  <c r="C50" i="4"/>
  <c r="B55" i="4"/>
  <c r="C55" i="4"/>
  <c r="B63" i="4"/>
  <c r="C63" i="4"/>
  <c r="B65" i="4"/>
  <c r="C65" i="4"/>
  <c r="B68" i="4"/>
  <c r="C68" i="4"/>
  <c r="B70" i="4"/>
  <c r="C70" i="4"/>
  <c r="B73" i="4"/>
  <c r="C73" i="4"/>
  <c r="B75" i="4"/>
  <c r="C75" i="4"/>
  <c r="B79" i="4"/>
  <c r="C79" i="4"/>
  <c r="B81" i="4"/>
  <c r="C81" i="4"/>
  <c r="B85" i="4"/>
  <c r="C85" i="4"/>
  <c r="B87" i="4"/>
  <c r="C87" i="4"/>
  <c r="B90" i="4"/>
  <c r="C90" i="4"/>
  <c r="B92" i="4"/>
  <c r="C92" i="4"/>
  <c r="B96" i="4"/>
  <c r="C96" i="4"/>
  <c r="B98" i="4"/>
  <c r="C98" i="4"/>
  <c r="B101" i="4"/>
  <c r="C101" i="4"/>
  <c r="B103" i="4"/>
  <c r="C103" i="4"/>
  <c r="B108" i="4"/>
  <c r="C108" i="4"/>
  <c r="B110" i="4"/>
  <c r="C110" i="4"/>
</calcChain>
</file>

<file path=xl/sharedStrings.xml><?xml version="1.0" encoding="utf-8"?>
<sst xmlns="http://schemas.openxmlformats.org/spreadsheetml/2006/main" count="7542" uniqueCount="168">
  <si>
    <t>SỐ LIỆU KHẢO SÁT CHI TIẾT</t>
  </si>
  <si>
    <t>Được tổng hợp từ hệ thống ngày 8/12/2024 4:21:28 PM</t>
  </si>
  <si>
    <t>TT</t>
  </si>
  <si>
    <t>Người đáp</t>
  </si>
  <si>
    <t>1446 - &lt;i&gt;Từ câu 1 đến câu 11, Anh/Chị chọn 01 trong 05 mức độ sau với quy ước:&lt;/i&gt;</t>
  </si>
  <si>
    <t>1447 - &lt;b&gt; Nội dung&lt;/b&gt;</t>
  </si>
  <si>
    <t>1448 - 1. Chương trình đào tạo trình độ thạc sĩ của Nhà trường có mục tiêu và chuẩn đầu ra rõ ràng.</t>
  </si>
  <si>
    <t>1449 - 2. Chương trình đào tạo trình độ thạc sĩ của Nhà trường có chiến lược dạy-học và phương pháp kiểm tra-đánh giá hợp lý.</t>
  </si>
  <si>
    <t>1450 - 3. Nội dung, cấu trúc chương trình đào tạo trình độ thạc sĩ của Nhà trường cân đối, hợp lý</t>
  </si>
  <si>
    <t>1451 - 4. Số lượng học phần học tập, số lượng tín chỉ của chương trình đào tạo trình độ thạc sĩ là phù hợp</t>
  </si>
  <si>
    <t>1452 - 5. Thời gian đào tạo của chương trình là phù hợp</t>
  </si>
  <si>
    <t>1453 - 6. Tổ chức thực hiện luận văn tốt nghiệp hợp lý và hiệu quả</t>
  </si>
  <si>
    <t>1454 - 7. Kiến thức, kỹ năng học được ở trường giúp anh/chị dễ dàng phát triển nghề nghiệp và năng lực học tập suốt đời.</t>
  </si>
  <si>
    <t>1455 - 8. Kiến thức trong các học phần và luận văn tốt nghiệp giúp anh/chị dễ dàng phát triển nghề nghiệp.</t>
  </si>
  <si>
    <t>1456 - 9. Năng lực ngoại ngữ được tích lũy tại trường đáp ứng yêu cầu công việc của anh/chị</t>
  </si>
  <si>
    <t>1457 - 10. Các kỹ năng mềm (làm việc nhóm, giao tiếp-thuyết trình, tư duy phản biện, nghiên cứu khoa học,...) được đào tạo tại trường đáp ứng yêu cầu công việc của anh/chị</t>
  </si>
  <si>
    <t>1458 - 11. Anh/chị hài lòng với chương trình đào tạo trình độ thạc sĩ của Nhà trường mà anh/chị đã học</t>
  </si>
  <si>
    <t>1459 - 12. Anh/chị đánh giá mức độ đáp ứng (đạt/chưa đạt) các chuẩn đầu ra sau đây của chương trình đào tạo khi so sánh với yêu cầu của công việc</t>
  </si>
  <si>
    <t>2712 - &lt;b&gt;Chuẩn đầu ra theo định hướng ứng dụng&lt;/b&gt;</t>
  </si>
  <si>
    <t>2713 - &lt;b&gt; 1. Kiến thức cơ sở ngành và chuyên ngành &lt;/b&gt;</t>
  </si>
  <si>
    <t>2714 - PLO1.1. Phân tích được các lý thuyết về Triết học và kiến thức ngành Sinh học trong thực tiễn dạy học Sinh học</t>
  </si>
  <si>
    <t>2715 - PLO1.2. Vận dụng được kiến thức nâng cao, hiện đại của khoa học giáo dục, kiến thức chuyên sâu về lí luận và phương pháp dạy học Sinh học trong thực tiễn dạy học Sinh học</t>
  </si>
  <si>
    <t>2716 - &lt;b&gt; 2. Kỹ năng, phẩm chất cá nhân và nghề nghiệp&lt;/b&gt;</t>
  </si>
  <si>
    <t>2717 - PLO2.1. Vận dụng được kỹ năng cá nhân và nghề nghiệp để giải quyết các vấn đề trong thực tiễn dạy học</t>
  </si>
  <si>
    <t>2718 - PLO2.2. Thể hiện được trách nhiệm và đạo đức nghề nghiệp trong dạy học Sinh học</t>
  </si>
  <si>
    <t>2719 - &lt;b&gt; 3. Năng lực giao tiếp và hợp tác &lt;/b&gt;</t>
  </si>
  <si>
    <t>2720 - PLO3.1. Vận dụng kỹ năng lãnh đạo nhóm và hợp tác trong thực tiễn dạy học Sinh học</t>
  </si>
  <si>
    <t>2721 - PLO3.2. Vận dụng kỹ năng giao tiếp đa phương tiện, truyền đạt tri thức, tổ chức, quản trị và quản lí trong lĩnh vực học thuật và thực tiễn dạy học Sinh học</t>
  </si>
  <si>
    <t>2722 - &lt;b&gt; 4. Hình thành ý tưởng, thiết kế, triển khai và vận hành các hoạt động thực tiễn dạy học Sinh học và ứng dụng khoa học giáo dục trong bối cảnh đổi mới giáo dục Việt Nam và hội nhập quốc tế &lt;/b&gt;</t>
  </si>
  <si>
    <t>2723 - PLO4.1. Phân tích được bối cảnh xã hội và đổi mới giáo dục Việt Nam và hội nhập quốc tế</t>
  </si>
  <si>
    <t>2724 - PLO4.2. Hình thành ý tưởng, thiết kế, triển khai và vận hành được các hoạt động các hoạt động thực tiễn dạy học Sinh học và ứng dụng khoa học giáo dục</t>
  </si>
  <si>
    <t>2726 - &lt;b&gt;Chuẩn đầu ra theo định hướng nghiên cứu&lt;/b&gt;</t>
  </si>
  <si>
    <t>2727 - &lt;b&gt; 1. Kiến thức cơ sở ngành và chuyên ngành &lt;/b&gt;</t>
  </si>
  <si>
    <t>2728 - PLO1.1. Phân tích được các lý thuyết về triết học và kiến thức ngành Sinh học trong nghiên cứu dạy học</t>
  </si>
  <si>
    <t>2729 - PLO1.2. Vận dụng được kiến thức nâng cao, hiện đại của khoa học giáo dục, kiến thức chuyên sâu về lí luận và phương pháp dạy học Sinh học trong nghiên cứu dạy học</t>
  </si>
  <si>
    <t>2730 - &lt;b&gt; 2. Kỹ năng, phẩm chất cá nhân và nghề nghiệp &lt;/b&gt;</t>
  </si>
  <si>
    <t>2731 - PLO2.1. Vận dụng được kỹ năng cá nhân và nghề nghiệp để giải quyết các vấn đề trong hoạt động nghiên cứu khoa học giáo dục và dạy học Sinh học</t>
  </si>
  <si>
    <t>2732 - PLO2.2. Thể hiện được trách nhiệm nghề nghiệp và đạo đức khoa học trong các hoạt động nghiên cứu khoa học giáo dục, lí luận và phương pháp dạy học Sinh học</t>
  </si>
  <si>
    <t>2733 - &lt;b&gt; 3. Kỹ năng làm việc nhóm và giao tiếp &lt;/b&gt;</t>
  </si>
  <si>
    <t>2734 - PLO3.1. Vận dụng kỹ năng lãnh đạo nhóm và hợp tác trong hoạt động nghiên cứu lí luận và phương pháp dạy học Sinh học</t>
  </si>
  <si>
    <t>2735 - PLO3.2. Vận dụng kỹ năng giao tiếp đa phương tiện trong các hoạt động nghiên cứu khoa học, truyền đạt tri thức, tổ chức, quản trị và quản lí các hoạt động nghề nghiệp</t>
  </si>
  <si>
    <t>2736 - &lt;b&gt; 4. Hình thành ý tưởng, thiết kế, triển khai và vận hành các hoạt động nghiên cứu khoa học giáo dục và dạy học Sinh học trong bối cảnh đổi mới giáo dục Việt Nam và hội nhập quốc tế &lt;/b&gt;</t>
  </si>
  <si>
    <t>2737 - PLO4.1. Phân tích được bối cảnh xã hội và và đổi mới giáo dục Việt Nam và hội nhập quốc tế</t>
  </si>
  <si>
    <t>2738 - PLO4.2. Hình thành ý tưởng, thiết kế, triển khai và vận hành được các hoạt động nghiên cứu khoa học giáo dục và dạy học Sinh học trong bối cảnh đổi mới giáo dục Việt Nam và hội nhập quốc tế</t>
  </si>
  <si>
    <t>1460 - 13. Theo anh/chị, nội dung chương trình đào tạo của chuyên ngành mà anh/chị đã học cần được cải tiến, bổ sung ở các phần nào sau đây (cấu trúc, kiến thức, kỹ năng, phương pháp kiểm tra, đánh giá, …)</t>
  </si>
  <si>
    <t>1461 - &lt;b&gt; C. THÔNG TIN BỔ SUNG&lt;/b&gt;</t>
  </si>
  <si>
    <t>1465 - &lt;b&gt; Nội dung&lt;/b&gt;</t>
  </si>
  <si>
    <t>1462 - 14. Sau khi tốt nghiệp trình độ thạc sĩ anh/chị có thay đổi vị trí việc làm không</t>
  </si>
  <si>
    <t>1463 - 15. Từ khi tốt nghiệp trình độ thạc sĩ anh/chị có thăng tiến trong công việc không</t>
  </si>
  <si>
    <t/>
  </si>
  <si>
    <t>5</t>
  </si>
  <si>
    <t>4</t>
  </si>
  <si>
    <t>3</t>
  </si>
  <si>
    <t>2</t>
  </si>
  <si>
    <t>1</t>
  </si>
  <si>
    <t>Tin học trong việc áp dụng các phần mềm dạy học vào dạy học môn sinh học</t>
  </si>
  <si>
    <t xml:space="preserve">Cần cải tiến   KIẾN THỨC vài môn: sinh thái, Di truyền quần thể, thời gian môn cuối có thể do THẦY CÔ Bận lịch công tác nên học qua loa.   Cảm nhận sau tkhi tốt nghiệp tôi tự tin  về vận dụng kỹ thuật và phương pháp dạy học chương trình 2018. Rất ngưỡng mộ tinh thần làm việc  và kiến thức của Thầy Cô. </t>
  </si>
  <si>
    <t>Nguồn tài liệu nên cho học viên tải về làm tư liệu học tập</t>
  </si>
  <si>
    <t>Các Kiến thức sinh học mới</t>
  </si>
  <si>
    <t>Kỹ năng</t>
  </si>
  <si>
    <t>Bổ sung đi sâu vào phương pháp nghiên cứu đi truyền học</t>
  </si>
  <si>
    <t xml:space="preserve">Không </t>
  </si>
  <si>
    <t>Cấu trúc</t>
  </si>
  <si>
    <t>Không</t>
  </si>
  <si>
    <t xml:space="preserve">* Cấu trúc:  * Kiến thức: * Kỹ năng: * Phương pháp kiểm tra, đánh giá: </t>
  </si>
  <si>
    <t>Chương trình đào tạo hợp lí.</t>
  </si>
  <si>
    <t>Phương pháp kiểm tra đánh giá</t>
  </si>
  <si>
    <t xml:space="preserve">Không có </t>
  </si>
  <si>
    <t>Nội dung và phương pháp dạy học cần tiếp tục được cải tiến để tăng thêm mức độ phù hợp với chương trình GDPT 2018.</t>
  </si>
  <si>
    <t>Cập nhật kiến thức hiện đại</t>
  </si>
  <si>
    <t>không</t>
  </si>
  <si>
    <t xml:space="preserve">không </t>
  </si>
  <si>
    <t>Không ý kiến gì thêm</t>
  </si>
  <si>
    <t>Không yk</t>
  </si>
  <si>
    <t>Ngày ...... tháng ...... năm ........</t>
  </si>
  <si>
    <t>THỦ TRƯỞNG ĐƠN VỊ                                  NGƯỜI LẬP BIỂU</t>
  </si>
  <si>
    <t>Hoàn toàn đồng ý</t>
  </si>
  <si>
    <t>Đồng ý</t>
  </si>
  <si>
    <t>Đồng ý một phần</t>
  </si>
  <si>
    <t>Không đồng ý</t>
  </si>
  <si>
    <t>Hoàn toàn không đồng ý</t>
  </si>
  <si>
    <t>1. Chương trình đào tạo trình độ thạc sĩ của Nhà trường có mục tiêu và chuẩn đầu ra rõ ràng.</t>
  </si>
  <si>
    <t>2. Chương trình đào tạo trình độ thạc sĩ của Nhà trường có chiến lược dạy-học và phương pháp kiểm tra-đánh giá hợp lý.</t>
  </si>
  <si>
    <t>3. Nội dung, cấu trúc chương trình đào tạo trình độ thạc sĩ của Nhà trường cân đối, hợp lý</t>
  </si>
  <si>
    <t>4. Số lượng học phần học tập, số lượng tín chỉ của chương trình đào tạo trình độ thạc sĩ là phù hợp</t>
  </si>
  <si>
    <t>5. Thời gian đào tạo của chương trình là phù hợp</t>
  </si>
  <si>
    <t>6. Tổ chức thực hiện luận văn tốt nghiệp hợp lý và hiệu quả</t>
  </si>
  <si>
    <t>7. Kiến thức, kỹ năng học được ở trường giúp anh/chị dễ dàng phát triển nghề nghiệp và năng lực học tập suốt đời.</t>
  </si>
  <si>
    <t>8. Kiến thức trong các học phần và luận văn tốt nghiệp giúp anh/chị dễ dàng phát triển nghề nghiệp.</t>
  </si>
  <si>
    <t>9. Năng lực ngoại ngữ được tích lũy tại trường đáp ứng yêu cầu công việc của anh/chị</t>
  </si>
  <si>
    <t>10. Các kỹ năng mềm (làm việc nhóm, giao tiếp-thuyết trình, tư duy phản biện, nghiên cứu khoa học,...) được đào tạo tại trường đáp ứng yêu cầu công việc của anh/chị</t>
  </si>
  <si>
    <t>11. Anh/chị hài lòng với chương trình đào tạo trình độ thạc sĩ của Nhà trường mà anh/chị đã học</t>
  </si>
  <si>
    <t>12. Anh/chị đánh giá mức độ đáp ứng (đạt/chưa đạt) các chuẩn đầu ra sau đây của chương trình đào tạo khi so sánh với yêu cầu của công việc</t>
  </si>
  <si>
    <t>Chuẩn đầu ra theo định hướng nghiên cứu</t>
  </si>
  <si>
    <t>Đạt</t>
  </si>
  <si>
    <t>Không đạt</t>
  </si>
  <si>
    <t>1.PLO1.1. Phân tích được các lý thuyết về triết học và kiến thức ngành Sinh học trong nghiên cứu dạy học</t>
  </si>
  <si>
    <t>2.PLO1.2. Vận dụng được kiến thức nâng cao, hiện đại của khoa học giáo dục, kiến thức chuyên sâu về lí luận và phương pháp dạy học Sinh học trong nghiên cứu dạy học</t>
  </si>
  <si>
    <t>3.PLO2.1. Vận dụng được kỹ năng cá nhân và nghề nghiệp để giải quyết các vấn đề trong hoạt động nghiên cứu khoa học giáo dục và dạy học Sinh học</t>
  </si>
  <si>
    <t>4.PLO2.2. Thể hiện được trách nhiệm nghề nghiệp và đạo đức khoa học trong các hoạt động nghiên cứu khoa học giáo dục, lí luận và phương pháp dạy học Sinh học</t>
  </si>
  <si>
    <t>5.PLO3.1. Vận dụng kỹ năng lãnh đạo nhóm và hợp tác trong hoạt động nghiên cứu lí luận và phương pháp dạy học Sinh học</t>
  </si>
  <si>
    <t>6.PLO3.2. Vận dụng kỹ năng giao tiếp đa phương tiện trong các hoạt động nghiên cứu khoa học, truyền đạt tri thức, tổ chức, quản trị và quản lí các hoạt động nghề nghiệp</t>
  </si>
  <si>
    <t>7.PLO4.1. Phân tích được bối cảnh xã hội và và đổi mới giáo dục Việt Nam và hội nhập quốc tế</t>
  </si>
  <si>
    <t>8.PLO4.2. Hình thành ý tưởng, thiết kế, triển khai và vận hành được các hoạt động nghiên cứu khoa học giáo dục và dạy học Sinh học trong bối cảnh đổi mới giáo dục Việt Nam và hội nhập quốc tế</t>
  </si>
  <si>
    <t>9.13. Theo anh/chị, nội dung chương trình đào tạo của chuyên ngành mà anh/chị đã học cần được cải tiến, bổ sung ở các phần nào sau đây (cấu trúc, kiến thức, kỹ năng, phương pháp kiểm tra, đánh giá, …)</t>
  </si>
  <si>
    <t>Chuẩn đầu ra theo định hướng ứng dụng</t>
  </si>
  <si>
    <t>1.PLO1.1. Phân tích được các lý thuyết về Triết học và kiến thức ngành Sinh học trong thực tiễn dạy học Sinh học</t>
  </si>
  <si>
    <t>2.PLO1.2. Vận dụng được kiến thức nâng cao, hiện đại của khoa học giáo dục, kiến thức chuyên sâu về lí luận và phương pháp dạy học Sinh học trong thực tiễn dạy học Sinh học</t>
  </si>
  <si>
    <t>3.PLO2.1. Vận dụng được kỹ năng cá nhân và nghề nghiệp để giải quyết các vấn đề trong thực tiễn dạy học</t>
  </si>
  <si>
    <t>4.PLO2.2. Thể hiện được trách nhiệm và đạo đức nghề nghiệp trong dạy học Sinh học</t>
  </si>
  <si>
    <t>5.PLO3.1. Vận dụng kỹ năng lãnh đạo nhóm và hợp tác trong thực tiễn dạy học Sinh học</t>
  </si>
  <si>
    <t>6.PLO3.2. Vận dụng kỹ năng giao tiếp đa phương tiện, truyền đạt tri thức, tổ chức, quản trị và quản lí trong lĩnh vực học thuật và thực tiễn dạy học Sinh học</t>
  </si>
  <si>
    <t>7.PLO4.1. Phân tích được bối cảnh xã hội và đổi mới giáo dục Việt Nam và hội nhập quốc tế</t>
  </si>
  <si>
    <t>8.PLO4.2. Hình thành ý tưởng, thiết kế, triển khai và vận hành được các hoạt động các hoạt động thực tiễn dạy học Sinh học và ứng dụng khoa học giáo dục</t>
  </si>
  <si>
    <t>Nội dung</t>
  </si>
  <si>
    <t>Có</t>
  </si>
  <si>
    <t>1. Sau khi tốt nghiệp trình độ thạc sĩ anh/chị có thay đổi vị trí việc làm không</t>
  </si>
  <si>
    <t>2. Từ khi tốt nghiệp trình độ thạc sĩ anh/chị có thăng tiến trong công việc không</t>
  </si>
  <si>
    <t>ID mức độ</t>
  </si>
  <si>
    <t>Tên Mức độ</t>
  </si>
  <si>
    <t>ID mục tiêu</t>
  </si>
  <si>
    <t>Tên Mục tiêu</t>
  </si>
  <si>
    <t>Điểm</t>
  </si>
  <si>
    <t>Mức độ đồng ý</t>
  </si>
  <si>
    <t xml:space="preserve">Hoàn toàn không đồng ý </t>
  </si>
  <si>
    <t>Hoàn toàn  đồng ý</t>
  </si>
  <si>
    <t>Mức độ phù hợp</t>
  </si>
  <si>
    <t>6</t>
  </si>
  <si>
    <t>Rất phù hợp</t>
  </si>
  <si>
    <t>7</t>
  </si>
  <si>
    <t>Phù hợp</t>
  </si>
  <si>
    <t>8</t>
  </si>
  <si>
    <t>Ít phù hợp</t>
  </si>
  <si>
    <t>9</t>
  </si>
  <si>
    <t>Không phù hợp</t>
  </si>
  <si>
    <t>Mức độ đạt</t>
  </si>
  <si>
    <t>10</t>
  </si>
  <si>
    <t>11</t>
  </si>
  <si>
    <t>Mức độ hài lòng</t>
  </si>
  <si>
    <t>12</t>
  </si>
  <si>
    <t>Chưa tiếp xúc hoặc không có ý kiến</t>
  </si>
  <si>
    <t>13</t>
  </si>
  <si>
    <t>Không hài lòng</t>
  </si>
  <si>
    <t>14</t>
  </si>
  <si>
    <t>Hài lòng</t>
  </si>
  <si>
    <t>Mức độ đáp ứng</t>
  </si>
  <si>
    <t>15</t>
  </si>
  <si>
    <t>Rất yếu</t>
  </si>
  <si>
    <t>16</t>
  </si>
  <si>
    <t>Yếu</t>
  </si>
  <si>
    <t>17</t>
  </si>
  <si>
    <t>Trung bình</t>
  </si>
  <si>
    <t>18</t>
  </si>
  <si>
    <t>Khá</t>
  </si>
  <si>
    <t>19</t>
  </si>
  <si>
    <t>Tốt</t>
  </si>
  <si>
    <t>Mức độ cần đào tạo</t>
  </si>
  <si>
    <t>20</t>
  </si>
  <si>
    <t>Không cần đào tạo</t>
  </si>
  <si>
    <t>21</t>
  </si>
  <si>
    <t>Ít hơn 03 tháng</t>
  </si>
  <si>
    <t>22</t>
  </si>
  <si>
    <t>Từ 03 đến 06 tháng</t>
  </si>
  <si>
    <t>23</t>
  </si>
  <si>
    <t>Nhiều hơn 6 tháng</t>
  </si>
  <si>
    <t>Mức độ hỏi</t>
  </si>
  <si>
    <t>24</t>
  </si>
  <si>
    <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</si>
</sst>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Calibri"/>
    </font>
    <font>
      <sz val="12"/>
      <name val="Times New Roman"/>
    </font>
    <font>
      <b/>
      <sz val="12"/>
      <name val="Times New Roman"/>
    </font>
    <font>
      <b/>
      <sz val="15"/>
      <name val="Times New Roman"/>
    </font>
    <font>
      <i/>
      <sz val="12"/>
      <name val="Times New Roman"/>
    </font>
    <font>
      <sz val="11"/>
      <name val="Calibri"/>
    </font>
    <font>
      <b/>
      <sz val="11"/>
      <name val="Calibri"/>
      <family val="2"/>
    </font>
    <font>
      <sz val="11"/>
      <name val="Calibri"/>
      <family val="2"/>
    </font>
    <font>
      <sz val="11"/>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5" fillId="0" borderId="0" applyFont="0" applyFill="0" applyBorder="0" applyAlignment="0" applyProtection="0"/>
  </cellStyleXfs>
  <cellXfs count="12">
    <xf numFmtId="0" fontId="0" fillId="0" borderId="0" xfId="0"/>
    <xf numFmtId="0" fontId="1" fillId="0" borderId="0" xfId="0" applyFont="1"/>
    <xf numFmtId="0" fontId="2" fillId="0" borderId="1" xfId="0" applyFont="1" applyBorder="1" applyAlignment="1">
      <alignment horizontal="center"/>
    </xf>
    <xf numFmtId="0" fontId="1" fillId="0" borderId="1" xfId="0" applyFont="1" applyBorder="1"/>
    <xf numFmtId="0" fontId="6" fillId="0" borderId="0" xfId="0" applyFont="1"/>
    <xf numFmtId="0" fontId="7" fillId="0" borderId="0" xfId="0" applyFont="1"/>
    <xf numFmtId="9" fontId="0" fillId="0" borderId="0" xfId="1" applyFont="1" applyProtection="1"/>
    <xf numFmtId="10" fontId="0" fillId="0" borderId="0" xfId="1" applyNumberFormat="1" applyFont="1" applyProtection="1"/>
    <xf numFmtId="0" fontId="8"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4" fillId="0" borderId="0" xfId="0" applyFont="1"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Cựu HV về chương trình đào tạo</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'Nội dung CTĐT'!$B$1</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'Nội dung CTĐT'!$A$2:$A$12</c:f>
              <c:strCache>
                <c:ptCount val="11"/>
                <c:pt idx="0">
                  <c:v>1. Chương trình đào tạo trình độ thạc sĩ của Nhà trường có mục tiêu và chuẩn đầu ra rõ ràng.</c:v>
                </c:pt>
                <c:pt idx="1">
                  <c:v>2. Chương trình đào tạo trình độ thạc sĩ của Nhà trường có chiến lược dạy-học và phương pháp kiểm tra-đánh giá hợp lý.</c:v>
                </c:pt>
                <c:pt idx="2">
                  <c:v>3. Nội dung, cấu trúc chương trình đào tạo trình độ thạc sĩ của Nhà trường cân đối, hợp lý</c:v>
                </c:pt>
                <c:pt idx="3">
                  <c:v>4. Số lượng học phần học tập, số lượng tín chỉ của chương trình đào tạo trình độ thạc sĩ là phù hợp</c:v>
                </c:pt>
                <c:pt idx="4">
                  <c:v>5. Thời gian đào tạo của chương trình là phù hợp</c:v>
                </c:pt>
                <c:pt idx="5">
                  <c:v>6. Tổ chức thực hiện luận văn tốt nghiệp hợp lý và hiệu quả</c:v>
                </c:pt>
                <c:pt idx="6">
                  <c:v>7. Kiến thức, kỹ năng học được ở trường giúp anh/chị dễ dàng phát triển nghề nghiệp và năng lực học tập suốt đời.</c:v>
                </c:pt>
                <c:pt idx="7">
                  <c:v>8. Kiến thức trong các học phần và luận văn tốt nghiệp giúp anh/chị dễ dàng phát triển nghề nghiệp.</c:v>
                </c:pt>
                <c:pt idx="8">
                  <c:v>9. Năng lực ngoại ngữ được tích lũy tại trường đáp ứng yêu cầu công việc của anh/chị</c:v>
                </c:pt>
                <c:pt idx="9">
                  <c:v>10. Các kỹ năng mềm (làm việc nhóm, giao tiếp-thuyết trình, tư duy phản biện, nghiên cứu khoa học,...) được đào tạo tại trường đáp ứng yêu cầu công việc của anh/chị</c:v>
                </c:pt>
                <c:pt idx="10">
                  <c:v>11. Anh/chị hài lòng với chương trình đào tạo trình độ thạc sĩ của Nhà trường mà anh/chị đã học</c:v>
                </c:pt>
              </c:strCache>
            </c:strRef>
          </c:cat>
          <c:val>
            <c:numRef>
              <c:f>'Nội dung CTĐT'!$B$2:$B$12</c:f>
              <c:numCache>
                <c:formatCode>0.00%</c:formatCode>
                <c:ptCount val="11"/>
                <c:pt idx="0">
                  <c:v>0.78431372549019607</c:v>
                </c:pt>
                <c:pt idx="1">
                  <c:v>0.74509803921568629</c:v>
                </c:pt>
                <c:pt idx="2">
                  <c:v>0.56862745098039214</c:v>
                </c:pt>
                <c:pt idx="3">
                  <c:v>0.72549019607843135</c:v>
                </c:pt>
                <c:pt idx="4">
                  <c:v>0.76</c:v>
                </c:pt>
                <c:pt idx="5">
                  <c:v>0.80392156862745101</c:v>
                </c:pt>
                <c:pt idx="6">
                  <c:v>0.80392156862745101</c:v>
                </c:pt>
                <c:pt idx="7">
                  <c:v>0.70588235294117652</c:v>
                </c:pt>
                <c:pt idx="8">
                  <c:v>0.43137254901960786</c:v>
                </c:pt>
                <c:pt idx="9">
                  <c:v>0.66666666666666663</c:v>
                </c:pt>
                <c:pt idx="10">
                  <c:v>0.66666666666666663</c:v>
                </c:pt>
              </c:numCache>
            </c:numRef>
          </c:val>
          <c:extLst>
            <c:ext xmlns:c16="http://schemas.microsoft.com/office/drawing/2014/chart" uri="{C3380CC4-5D6E-409C-BE32-E72D297353CC}">
              <c16:uniqueId val="{00000000-907F-4132-9088-B7DFA6C2ABD0}"/>
            </c:ext>
          </c:extLst>
        </c:ser>
        <c:ser>
          <c:idx val="1"/>
          <c:order val="1"/>
          <c:tx>
            <c:strRef>
              <c:f>'Nội dung CTĐT'!$C$1</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'Nội dung CTĐT'!$A$2:$A$12</c:f>
              <c:strCache>
                <c:ptCount val="11"/>
                <c:pt idx="0">
                  <c:v>1. Chương trình đào tạo trình độ thạc sĩ của Nhà trường có mục tiêu và chuẩn đầu ra rõ ràng.</c:v>
                </c:pt>
                <c:pt idx="1">
                  <c:v>2. Chương trình đào tạo trình độ thạc sĩ của Nhà trường có chiến lược dạy-học và phương pháp kiểm tra-đánh giá hợp lý.</c:v>
                </c:pt>
                <c:pt idx="2">
                  <c:v>3. Nội dung, cấu trúc chương trình đào tạo trình độ thạc sĩ của Nhà trường cân đối, hợp lý</c:v>
                </c:pt>
                <c:pt idx="3">
                  <c:v>4. Số lượng học phần học tập, số lượng tín chỉ của chương trình đào tạo trình độ thạc sĩ là phù hợp</c:v>
                </c:pt>
                <c:pt idx="4">
                  <c:v>5. Thời gian đào tạo của chương trình là phù hợp</c:v>
                </c:pt>
                <c:pt idx="5">
                  <c:v>6. Tổ chức thực hiện luận văn tốt nghiệp hợp lý và hiệu quả</c:v>
                </c:pt>
                <c:pt idx="6">
                  <c:v>7. Kiến thức, kỹ năng học được ở trường giúp anh/chị dễ dàng phát triển nghề nghiệp và năng lực học tập suốt đời.</c:v>
                </c:pt>
                <c:pt idx="7">
                  <c:v>8. Kiến thức trong các học phần và luận văn tốt nghiệp giúp anh/chị dễ dàng phát triển nghề nghiệp.</c:v>
                </c:pt>
                <c:pt idx="8">
                  <c:v>9. Năng lực ngoại ngữ được tích lũy tại trường đáp ứng yêu cầu công việc của anh/chị</c:v>
                </c:pt>
                <c:pt idx="9">
                  <c:v>10. Các kỹ năng mềm (làm việc nhóm, giao tiếp-thuyết trình, tư duy phản biện, nghiên cứu khoa học,...) được đào tạo tại trường đáp ứng yêu cầu công việc của anh/chị</c:v>
                </c:pt>
                <c:pt idx="10">
                  <c:v>11. Anh/chị hài lòng với chương trình đào tạo trình độ thạc sĩ của Nhà trường mà anh/chị đã học</c:v>
                </c:pt>
              </c:strCache>
            </c:strRef>
          </c:cat>
          <c:val>
            <c:numRef>
              <c:f>'Nội dung CTĐT'!$C$2:$C$12</c:f>
              <c:numCache>
                <c:formatCode>0.00%</c:formatCode>
                <c:ptCount val="11"/>
                <c:pt idx="0">
                  <c:v>0.19607843137254902</c:v>
                </c:pt>
                <c:pt idx="1">
                  <c:v>0.23529411764705882</c:v>
                </c:pt>
                <c:pt idx="2">
                  <c:v>0.37254901960784315</c:v>
                </c:pt>
                <c:pt idx="3">
                  <c:v>0.23529411764705882</c:v>
                </c:pt>
                <c:pt idx="4">
                  <c:v>0.24</c:v>
                </c:pt>
                <c:pt idx="5">
                  <c:v>0.19607843137254902</c:v>
                </c:pt>
                <c:pt idx="6">
                  <c:v>0.17647058823529413</c:v>
                </c:pt>
                <c:pt idx="7">
                  <c:v>0.25490196078431371</c:v>
                </c:pt>
                <c:pt idx="8">
                  <c:v>0.47058823529411764</c:v>
                </c:pt>
                <c:pt idx="9">
                  <c:v>0.31372549019607843</c:v>
                </c:pt>
                <c:pt idx="10">
                  <c:v>0.29411764705882354</c:v>
                </c:pt>
              </c:numCache>
            </c:numRef>
          </c:val>
          <c:extLst>
            <c:ext xmlns:c16="http://schemas.microsoft.com/office/drawing/2014/chart" uri="{C3380CC4-5D6E-409C-BE32-E72D297353CC}">
              <c16:uniqueId val="{00000001-907F-4132-9088-B7DFA6C2ABD0}"/>
            </c:ext>
          </c:extLst>
        </c:ser>
        <c:ser>
          <c:idx val="2"/>
          <c:order val="2"/>
          <c:tx>
            <c:strRef>
              <c:f>'Nội dung CTĐT'!$D$1</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'Nội dung CTĐT'!$A$2:$A$12</c:f>
              <c:strCache>
                <c:ptCount val="11"/>
                <c:pt idx="0">
                  <c:v>1. Chương trình đào tạo trình độ thạc sĩ của Nhà trường có mục tiêu và chuẩn đầu ra rõ ràng.</c:v>
                </c:pt>
                <c:pt idx="1">
                  <c:v>2. Chương trình đào tạo trình độ thạc sĩ của Nhà trường có chiến lược dạy-học và phương pháp kiểm tra-đánh giá hợp lý.</c:v>
                </c:pt>
                <c:pt idx="2">
                  <c:v>3. Nội dung, cấu trúc chương trình đào tạo trình độ thạc sĩ của Nhà trường cân đối, hợp lý</c:v>
                </c:pt>
                <c:pt idx="3">
                  <c:v>4. Số lượng học phần học tập, số lượng tín chỉ của chương trình đào tạo trình độ thạc sĩ là phù hợp</c:v>
                </c:pt>
                <c:pt idx="4">
                  <c:v>5. Thời gian đào tạo của chương trình là phù hợp</c:v>
                </c:pt>
                <c:pt idx="5">
                  <c:v>6. Tổ chức thực hiện luận văn tốt nghiệp hợp lý và hiệu quả</c:v>
                </c:pt>
                <c:pt idx="6">
                  <c:v>7. Kiến thức, kỹ năng học được ở trường giúp anh/chị dễ dàng phát triển nghề nghiệp và năng lực học tập suốt đời.</c:v>
                </c:pt>
                <c:pt idx="7">
                  <c:v>8. Kiến thức trong các học phần và luận văn tốt nghiệp giúp anh/chị dễ dàng phát triển nghề nghiệp.</c:v>
                </c:pt>
                <c:pt idx="8">
                  <c:v>9. Năng lực ngoại ngữ được tích lũy tại trường đáp ứng yêu cầu công việc của anh/chị</c:v>
                </c:pt>
                <c:pt idx="9">
                  <c:v>10. Các kỹ năng mềm (làm việc nhóm, giao tiếp-thuyết trình, tư duy phản biện, nghiên cứu khoa học,...) được đào tạo tại trường đáp ứng yêu cầu công việc của anh/chị</c:v>
                </c:pt>
                <c:pt idx="10">
                  <c:v>11. Anh/chị hài lòng với chương trình đào tạo trình độ thạc sĩ của Nhà trường mà anh/chị đã học</c:v>
                </c:pt>
              </c:strCache>
            </c:strRef>
          </c:cat>
          <c:val>
            <c:numRef>
              <c:f>'Nội dung CTĐT'!$D$2:$D$12</c:f>
              <c:numCache>
                <c:formatCode>0.00%</c:formatCode>
                <c:ptCount val="11"/>
                <c:pt idx="0">
                  <c:v>1.9607843137254902E-2</c:v>
                </c:pt>
                <c:pt idx="1">
                  <c:v>1.9607843137254902E-2</c:v>
                </c:pt>
                <c:pt idx="2">
                  <c:v>5.8823529411764705E-2</c:v>
                </c:pt>
                <c:pt idx="3">
                  <c:v>3.9215686274509803E-2</c:v>
                </c:pt>
                <c:pt idx="4" formatCode="0%">
                  <c:v>0</c:v>
                </c:pt>
                <c:pt idx="5" formatCode="0%">
                  <c:v>0</c:v>
                </c:pt>
                <c:pt idx="6">
                  <c:v>1.9607843137254902E-2</c:v>
                </c:pt>
                <c:pt idx="7">
                  <c:v>3.9215686274509803E-2</c:v>
                </c:pt>
                <c:pt idx="8">
                  <c:v>9.8039215686274508E-2</c:v>
                </c:pt>
                <c:pt idx="9">
                  <c:v>1.9607843137254902E-2</c:v>
                </c:pt>
                <c:pt idx="10">
                  <c:v>3.9215686274509803E-2</c:v>
                </c:pt>
              </c:numCache>
            </c:numRef>
          </c:val>
          <c:extLst>
            <c:ext xmlns:c16="http://schemas.microsoft.com/office/drawing/2014/chart" uri="{C3380CC4-5D6E-409C-BE32-E72D297353CC}">
              <c16:uniqueId val="{00000002-907F-4132-9088-B7DFA6C2ABD0}"/>
            </c:ext>
          </c:extLst>
        </c:ser>
        <c:ser>
          <c:idx val="3"/>
          <c:order val="3"/>
          <c:tx>
            <c:strRef>
              <c:f>'Nội dung CTĐT'!$E$1</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'Nội dung CTĐT'!$A$2:$A$12</c:f>
              <c:strCache>
                <c:ptCount val="11"/>
                <c:pt idx="0">
                  <c:v>1. Chương trình đào tạo trình độ thạc sĩ của Nhà trường có mục tiêu và chuẩn đầu ra rõ ràng.</c:v>
                </c:pt>
                <c:pt idx="1">
                  <c:v>2. Chương trình đào tạo trình độ thạc sĩ của Nhà trường có chiến lược dạy-học và phương pháp kiểm tra-đánh giá hợp lý.</c:v>
                </c:pt>
                <c:pt idx="2">
                  <c:v>3. Nội dung, cấu trúc chương trình đào tạo trình độ thạc sĩ của Nhà trường cân đối, hợp lý</c:v>
                </c:pt>
                <c:pt idx="3">
                  <c:v>4. Số lượng học phần học tập, số lượng tín chỉ của chương trình đào tạo trình độ thạc sĩ là phù hợp</c:v>
                </c:pt>
                <c:pt idx="4">
                  <c:v>5. Thời gian đào tạo của chương trình là phù hợp</c:v>
                </c:pt>
                <c:pt idx="5">
                  <c:v>6. Tổ chức thực hiện luận văn tốt nghiệp hợp lý và hiệu quả</c:v>
                </c:pt>
                <c:pt idx="6">
                  <c:v>7. Kiến thức, kỹ năng học được ở trường giúp anh/chị dễ dàng phát triển nghề nghiệp và năng lực học tập suốt đời.</c:v>
                </c:pt>
                <c:pt idx="7">
                  <c:v>8. Kiến thức trong các học phần và luận văn tốt nghiệp giúp anh/chị dễ dàng phát triển nghề nghiệp.</c:v>
                </c:pt>
                <c:pt idx="8">
                  <c:v>9. Năng lực ngoại ngữ được tích lũy tại trường đáp ứng yêu cầu công việc của anh/chị</c:v>
                </c:pt>
                <c:pt idx="9">
                  <c:v>10. Các kỹ năng mềm (làm việc nhóm, giao tiếp-thuyết trình, tư duy phản biện, nghiên cứu khoa học,...) được đào tạo tại trường đáp ứng yêu cầu công việc của anh/chị</c:v>
                </c:pt>
                <c:pt idx="10">
                  <c:v>11. Anh/chị hài lòng với chương trình đào tạo trình độ thạc sĩ của Nhà trường mà anh/chị đã học</c:v>
                </c:pt>
              </c:strCache>
            </c:strRef>
          </c:cat>
          <c:val>
            <c:numRef>
              <c:f>'Nội dung CTĐT'!$E$2:$E$12</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907F-4132-9088-B7DFA6C2ABD0}"/>
            </c:ext>
          </c:extLst>
        </c:ser>
        <c:ser>
          <c:idx val="4"/>
          <c:order val="4"/>
          <c:tx>
            <c:strRef>
              <c:f>'Nội dung CTĐT'!$F$1</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'Nội dung CTĐT'!$A$2:$A$12</c:f>
              <c:strCache>
                <c:ptCount val="11"/>
                <c:pt idx="0">
                  <c:v>1. Chương trình đào tạo trình độ thạc sĩ của Nhà trường có mục tiêu và chuẩn đầu ra rõ ràng.</c:v>
                </c:pt>
                <c:pt idx="1">
                  <c:v>2. Chương trình đào tạo trình độ thạc sĩ của Nhà trường có chiến lược dạy-học và phương pháp kiểm tra-đánh giá hợp lý.</c:v>
                </c:pt>
                <c:pt idx="2">
                  <c:v>3. Nội dung, cấu trúc chương trình đào tạo trình độ thạc sĩ của Nhà trường cân đối, hợp lý</c:v>
                </c:pt>
                <c:pt idx="3">
                  <c:v>4. Số lượng học phần học tập, số lượng tín chỉ của chương trình đào tạo trình độ thạc sĩ là phù hợp</c:v>
                </c:pt>
                <c:pt idx="4">
                  <c:v>5. Thời gian đào tạo của chương trình là phù hợp</c:v>
                </c:pt>
                <c:pt idx="5">
                  <c:v>6. Tổ chức thực hiện luận văn tốt nghiệp hợp lý và hiệu quả</c:v>
                </c:pt>
                <c:pt idx="6">
                  <c:v>7. Kiến thức, kỹ năng học được ở trường giúp anh/chị dễ dàng phát triển nghề nghiệp và năng lực học tập suốt đời.</c:v>
                </c:pt>
                <c:pt idx="7">
                  <c:v>8. Kiến thức trong các học phần và luận văn tốt nghiệp giúp anh/chị dễ dàng phát triển nghề nghiệp.</c:v>
                </c:pt>
                <c:pt idx="8">
                  <c:v>9. Năng lực ngoại ngữ được tích lũy tại trường đáp ứng yêu cầu công việc của anh/chị</c:v>
                </c:pt>
                <c:pt idx="9">
                  <c:v>10. Các kỹ năng mềm (làm việc nhóm, giao tiếp-thuyết trình, tư duy phản biện, nghiên cứu khoa học,...) được đào tạo tại trường đáp ứng yêu cầu công việc của anh/chị</c:v>
                </c:pt>
                <c:pt idx="10">
                  <c:v>11. Anh/chị hài lòng với chương trình đào tạo trình độ thạc sĩ của Nhà trường mà anh/chị đã học</c:v>
                </c:pt>
              </c:strCache>
            </c:strRef>
          </c:cat>
          <c:val>
            <c:numRef>
              <c:f>'Nội dung CTĐT'!$F$2:$F$12</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907F-4132-9088-B7DFA6C2ABD0}"/>
            </c:ext>
          </c:extLst>
        </c:ser>
        <c:dLbls>
          <c:dLblPos val="outEnd"/>
          <c:showLegendKey val="0"/>
          <c:showVal val="1"/>
          <c:showCatName val="0"/>
          <c:showSerName val="0"/>
          <c:showPercent val="0"/>
          <c:showBubbleSize val="0"/>
        </c:dLbls>
        <c:gapWidth val="219"/>
        <c:overlap val="-27"/>
        <c:axId val="1178086784"/>
        <c:axId val="964437712"/>
      </c:barChart>
      <c:catAx>
        <c:axId val="117808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964437712"/>
        <c:crosses val="autoZero"/>
        <c:auto val="1"/>
        <c:lblAlgn val="ctr"/>
        <c:lblOffset val="100"/>
        <c:noMultiLvlLbl val="0"/>
      </c:catAx>
      <c:valAx>
        <c:axId val="9644377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17808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HV về </a:t>
            </a:r>
            <a:r>
              <a:rPr lang="vi-VN" sz="1300" b="1">
                <a:latin typeface="Times New Roman" panose="02020603050405020304" pitchFamily="18" charset="0"/>
                <a:cs typeface="Times New Roman" panose="02020603050405020304" pitchFamily="18" charset="0"/>
              </a:rPr>
              <a:t>Chuẩn đầu ra theo định hướng nghiên cứu</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'CĐR NC'!$B$2</c:f>
              <c:strCache>
                <c:ptCount val="1"/>
                <c:pt idx="0">
                  <c:v>Đạt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 NC'!$A$3:$A$10</c:f>
              <c:strCache>
                <c:ptCount val="8"/>
                <c:pt idx="0">
                  <c:v>1.PLO1.1. Phân tích được các lý thuyết về triết học và kiến thức ngành Sinh học trong nghiên cứu dạy học</c:v>
                </c:pt>
                <c:pt idx="1">
                  <c:v>2.PLO1.2. Vận dụng được kiến thức nâng cao, hiện đại của khoa học giáo dục, kiến thức chuyên sâu về lí luận và phương pháp dạy học Sinh học trong nghiên cứu dạy học</c:v>
                </c:pt>
                <c:pt idx="2">
                  <c:v>3.PLO2.1. Vận dụng được kỹ năng cá nhân và nghề nghiệp để giải quyết các vấn đề trong hoạt động nghiên cứu khoa học giáo dục và dạy học Sinh học</c:v>
                </c:pt>
                <c:pt idx="3">
                  <c:v>4.PLO2.2. Thể hiện được trách nhiệm nghề nghiệp và đạo đức khoa học trong các hoạt động nghiên cứu khoa học giáo dục, lí luận và phương pháp dạy học Sinh học</c:v>
                </c:pt>
                <c:pt idx="4">
                  <c:v>5.PLO3.1. Vận dụng kỹ năng lãnh đạo nhóm và hợp tác trong hoạt động nghiên cứu lí luận và phương pháp dạy học Sinh học</c:v>
                </c:pt>
                <c:pt idx="5">
                  <c:v>6.PLO3.2. Vận dụng kỹ năng giao tiếp đa phương tiện trong các hoạt động nghiên cứu khoa học, truyền đạt tri thức, tổ chức, quản trị và quản lí các hoạt động nghề nghiệp</c:v>
                </c:pt>
                <c:pt idx="6">
                  <c:v>7.PLO4.1. Phân tích được bối cảnh xã hội và và đổi mới giáo dục Việt Nam và hội nhập quốc tế</c:v>
                </c:pt>
                <c:pt idx="7">
                  <c:v>8.PLO4.2. Hình thành ý tưởng, thiết kế, triển khai và vận hành được các hoạt động nghiên cứu khoa học giáo dục và dạy học Sinh học trong bối cảnh đổi mới giáo dục Việt Nam và hội nhập quốc tế</c:v>
                </c:pt>
              </c:strCache>
            </c:strRef>
          </c:cat>
          <c:val>
            <c:numRef>
              <c:f>'CĐR NC'!$B$3:$B$10</c:f>
              <c:numCache>
                <c:formatCode>0.00%</c:formatCode>
                <c:ptCount val="8"/>
                <c:pt idx="0">
                  <c:v>0.93877551020408168</c:v>
                </c:pt>
                <c:pt idx="1">
                  <c:v>0.93877551020408168</c:v>
                </c:pt>
                <c:pt idx="2">
                  <c:v>0.95918367346938771</c:v>
                </c:pt>
                <c:pt idx="3">
                  <c:v>0.95918367346938771</c:v>
                </c:pt>
                <c:pt idx="4">
                  <c:v>0.95918367346938771</c:v>
                </c:pt>
                <c:pt idx="5">
                  <c:v>0.95918367346938771</c:v>
                </c:pt>
                <c:pt idx="6">
                  <c:v>0.93877551020408168</c:v>
                </c:pt>
                <c:pt idx="7">
                  <c:v>0.95918367346938771</c:v>
                </c:pt>
              </c:numCache>
            </c:numRef>
          </c:val>
          <c:extLst>
            <c:ext xmlns:c16="http://schemas.microsoft.com/office/drawing/2014/chart" uri="{C3380CC4-5D6E-409C-BE32-E72D297353CC}">
              <c16:uniqueId val="{00000000-E49F-4672-B1AE-8CE74F0E3268}"/>
            </c:ext>
          </c:extLst>
        </c:ser>
        <c:ser>
          <c:idx val="1"/>
          <c:order val="1"/>
          <c:tx>
            <c:strRef>
              <c:f>'CĐR NC'!$C$2</c:f>
              <c:strCache>
                <c:ptCount val="1"/>
                <c:pt idx="0">
                  <c:v>Không đạt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 NC'!$A$3:$A$10</c:f>
              <c:strCache>
                <c:ptCount val="8"/>
                <c:pt idx="0">
                  <c:v>1.PLO1.1. Phân tích được các lý thuyết về triết học và kiến thức ngành Sinh học trong nghiên cứu dạy học</c:v>
                </c:pt>
                <c:pt idx="1">
                  <c:v>2.PLO1.2. Vận dụng được kiến thức nâng cao, hiện đại của khoa học giáo dục, kiến thức chuyên sâu về lí luận và phương pháp dạy học Sinh học trong nghiên cứu dạy học</c:v>
                </c:pt>
                <c:pt idx="2">
                  <c:v>3.PLO2.1. Vận dụng được kỹ năng cá nhân và nghề nghiệp để giải quyết các vấn đề trong hoạt động nghiên cứu khoa học giáo dục và dạy học Sinh học</c:v>
                </c:pt>
                <c:pt idx="3">
                  <c:v>4.PLO2.2. Thể hiện được trách nhiệm nghề nghiệp và đạo đức khoa học trong các hoạt động nghiên cứu khoa học giáo dục, lí luận và phương pháp dạy học Sinh học</c:v>
                </c:pt>
                <c:pt idx="4">
                  <c:v>5.PLO3.1. Vận dụng kỹ năng lãnh đạo nhóm và hợp tác trong hoạt động nghiên cứu lí luận và phương pháp dạy học Sinh học</c:v>
                </c:pt>
                <c:pt idx="5">
                  <c:v>6.PLO3.2. Vận dụng kỹ năng giao tiếp đa phương tiện trong các hoạt động nghiên cứu khoa học, truyền đạt tri thức, tổ chức, quản trị và quản lí các hoạt động nghề nghiệp</c:v>
                </c:pt>
                <c:pt idx="6">
                  <c:v>7.PLO4.1. Phân tích được bối cảnh xã hội và và đổi mới giáo dục Việt Nam và hội nhập quốc tế</c:v>
                </c:pt>
                <c:pt idx="7">
                  <c:v>8.PLO4.2. Hình thành ý tưởng, thiết kế, triển khai và vận hành được các hoạt động nghiên cứu khoa học giáo dục và dạy học Sinh học trong bối cảnh đổi mới giáo dục Việt Nam và hội nhập quốc tế</c:v>
                </c:pt>
              </c:strCache>
            </c:strRef>
          </c:cat>
          <c:val>
            <c:numRef>
              <c:f>'CĐR NC'!$C$3:$C$10</c:f>
              <c:numCache>
                <c:formatCode>0.00%</c:formatCode>
                <c:ptCount val="8"/>
                <c:pt idx="0">
                  <c:v>6.1224489795918366E-2</c:v>
                </c:pt>
                <c:pt idx="1">
                  <c:v>6.1224489795918366E-2</c:v>
                </c:pt>
                <c:pt idx="2">
                  <c:v>4.0816326530612242E-2</c:v>
                </c:pt>
                <c:pt idx="3">
                  <c:v>4.0816326530612242E-2</c:v>
                </c:pt>
                <c:pt idx="4">
                  <c:v>4.0816326530612242E-2</c:v>
                </c:pt>
                <c:pt idx="5">
                  <c:v>4.0816326530612242E-2</c:v>
                </c:pt>
                <c:pt idx="6">
                  <c:v>6.1224489795918366E-2</c:v>
                </c:pt>
                <c:pt idx="7">
                  <c:v>4.0816326530612242E-2</c:v>
                </c:pt>
              </c:numCache>
            </c:numRef>
          </c:val>
          <c:extLst>
            <c:ext xmlns:c16="http://schemas.microsoft.com/office/drawing/2014/chart" uri="{C3380CC4-5D6E-409C-BE32-E72D297353CC}">
              <c16:uniqueId val="{00000001-E49F-4672-B1AE-8CE74F0E3268}"/>
            </c:ext>
          </c:extLst>
        </c:ser>
        <c:dLbls>
          <c:dLblPos val="outEnd"/>
          <c:showLegendKey val="0"/>
          <c:showVal val="1"/>
          <c:showCatName val="0"/>
          <c:showSerName val="0"/>
          <c:showPercent val="0"/>
          <c:showBubbleSize val="0"/>
        </c:dLbls>
        <c:gapWidth val="219"/>
        <c:overlap val="-27"/>
        <c:axId val="1183246704"/>
        <c:axId val="1183237552"/>
      </c:barChart>
      <c:catAx>
        <c:axId val="118324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183237552"/>
        <c:crosses val="autoZero"/>
        <c:auto val="1"/>
        <c:lblAlgn val="ctr"/>
        <c:lblOffset val="100"/>
        <c:noMultiLvlLbl val="0"/>
      </c:catAx>
      <c:valAx>
        <c:axId val="118323755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18324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cựu HV về </a:t>
            </a:r>
            <a:r>
              <a:rPr lang="vi-VN" sz="1300" b="1">
                <a:latin typeface="Times New Roman" panose="02020603050405020304" pitchFamily="18" charset="0"/>
                <a:cs typeface="Times New Roman" panose="02020603050405020304" pitchFamily="18" charset="0"/>
              </a:rPr>
              <a:t>Chuẩn đầu ra theo định hướng ứng dụng</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'CĐR ƯD'!$B$2</c:f>
              <c:strCache>
                <c:ptCount val="1"/>
                <c:pt idx="0">
                  <c:v>Đạt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 ƯD'!$A$3:$A$10</c:f>
              <c:strCache>
                <c:ptCount val="8"/>
                <c:pt idx="0">
                  <c:v>1.PLO1.1. Phân tích được các lý thuyết về Triết học và kiến thức ngành Sinh học trong thực tiễn dạy học Sinh học</c:v>
                </c:pt>
                <c:pt idx="1">
                  <c:v>2.PLO1.2. Vận dụng được kiến thức nâng cao, hiện đại của khoa học giáo dục, kiến thức chuyên sâu về lí luận và phương pháp dạy học Sinh học trong thực tiễn dạy học Sinh học</c:v>
                </c:pt>
                <c:pt idx="2">
                  <c:v>3.PLO2.1. Vận dụng được kỹ năng cá nhân và nghề nghiệp để giải quyết các vấn đề trong thực tiễn dạy học</c:v>
                </c:pt>
                <c:pt idx="3">
                  <c:v>4.PLO2.2. Thể hiện được trách nhiệm và đạo đức nghề nghiệp trong dạy học Sinh học</c:v>
                </c:pt>
                <c:pt idx="4">
                  <c:v>5.PLO3.1. Vận dụng kỹ năng lãnh đạo nhóm và hợp tác trong thực tiễn dạy học Sinh học</c:v>
                </c:pt>
                <c:pt idx="5">
                  <c:v>6.PLO3.2. Vận dụng kỹ năng giao tiếp đa phương tiện, truyền đạt tri thức, tổ chức, quản trị và quản lí trong lĩnh vực học thuật và thực tiễn dạy học Sinh học</c:v>
                </c:pt>
                <c:pt idx="6">
                  <c:v>7.PLO4.1. Phân tích được bối cảnh xã hội và đổi mới giáo dục Việt Nam và hội nhập quốc tế</c:v>
                </c:pt>
                <c:pt idx="7">
                  <c:v>8.PLO4.2. Hình thành ý tưởng, thiết kế, triển khai và vận hành được các hoạt động các hoạt động thực tiễn dạy học Sinh học và ứng dụng khoa học giáo dục</c:v>
                </c:pt>
              </c:strCache>
            </c:strRef>
          </c:cat>
          <c:val>
            <c:numRef>
              <c:f>'CĐR ƯD'!$B$3:$B$10</c:f>
              <c:numCache>
                <c:formatCode>0.00%</c:formatCode>
                <c:ptCount val="8"/>
                <c:pt idx="0">
                  <c:v>0.94</c:v>
                </c:pt>
                <c:pt idx="1">
                  <c:v>0.94</c:v>
                </c:pt>
                <c:pt idx="2">
                  <c:v>0.93877551020408168</c:v>
                </c:pt>
                <c:pt idx="3">
                  <c:v>0.95918367346938771</c:v>
                </c:pt>
                <c:pt idx="4">
                  <c:v>0.95918367346938771</c:v>
                </c:pt>
                <c:pt idx="5">
                  <c:v>0.93877551020408168</c:v>
                </c:pt>
                <c:pt idx="6">
                  <c:v>0.93877551020408168</c:v>
                </c:pt>
                <c:pt idx="7">
                  <c:v>0.95918367346938771</c:v>
                </c:pt>
              </c:numCache>
            </c:numRef>
          </c:val>
          <c:extLst>
            <c:ext xmlns:c16="http://schemas.microsoft.com/office/drawing/2014/chart" uri="{C3380CC4-5D6E-409C-BE32-E72D297353CC}">
              <c16:uniqueId val="{00000000-5480-486F-A96B-645B357675B6}"/>
            </c:ext>
          </c:extLst>
        </c:ser>
        <c:ser>
          <c:idx val="1"/>
          <c:order val="1"/>
          <c:tx>
            <c:strRef>
              <c:f>'CĐR ƯD'!$C$2</c:f>
              <c:strCache>
                <c:ptCount val="1"/>
                <c:pt idx="0">
                  <c:v>Không đạt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 ƯD'!$A$3:$A$10</c:f>
              <c:strCache>
                <c:ptCount val="8"/>
                <c:pt idx="0">
                  <c:v>1.PLO1.1. Phân tích được các lý thuyết về Triết học và kiến thức ngành Sinh học trong thực tiễn dạy học Sinh học</c:v>
                </c:pt>
                <c:pt idx="1">
                  <c:v>2.PLO1.2. Vận dụng được kiến thức nâng cao, hiện đại của khoa học giáo dục, kiến thức chuyên sâu về lí luận và phương pháp dạy học Sinh học trong thực tiễn dạy học Sinh học</c:v>
                </c:pt>
                <c:pt idx="2">
                  <c:v>3.PLO2.1. Vận dụng được kỹ năng cá nhân và nghề nghiệp để giải quyết các vấn đề trong thực tiễn dạy học</c:v>
                </c:pt>
                <c:pt idx="3">
                  <c:v>4.PLO2.2. Thể hiện được trách nhiệm và đạo đức nghề nghiệp trong dạy học Sinh học</c:v>
                </c:pt>
                <c:pt idx="4">
                  <c:v>5.PLO3.1. Vận dụng kỹ năng lãnh đạo nhóm và hợp tác trong thực tiễn dạy học Sinh học</c:v>
                </c:pt>
                <c:pt idx="5">
                  <c:v>6.PLO3.2. Vận dụng kỹ năng giao tiếp đa phương tiện, truyền đạt tri thức, tổ chức, quản trị và quản lí trong lĩnh vực học thuật và thực tiễn dạy học Sinh học</c:v>
                </c:pt>
                <c:pt idx="6">
                  <c:v>7.PLO4.1. Phân tích được bối cảnh xã hội và đổi mới giáo dục Việt Nam và hội nhập quốc tế</c:v>
                </c:pt>
                <c:pt idx="7">
                  <c:v>8.PLO4.2. Hình thành ý tưởng, thiết kế, triển khai và vận hành được các hoạt động các hoạt động thực tiễn dạy học Sinh học và ứng dụng khoa học giáo dục</c:v>
                </c:pt>
              </c:strCache>
            </c:strRef>
          </c:cat>
          <c:val>
            <c:numRef>
              <c:f>'CĐR ƯD'!$C$3:$C$10</c:f>
              <c:numCache>
                <c:formatCode>0.00%</c:formatCode>
                <c:ptCount val="8"/>
                <c:pt idx="0">
                  <c:v>0.06</c:v>
                </c:pt>
                <c:pt idx="1">
                  <c:v>0.06</c:v>
                </c:pt>
                <c:pt idx="2">
                  <c:v>6.1224489795918366E-2</c:v>
                </c:pt>
                <c:pt idx="3">
                  <c:v>4.0816326530612242E-2</c:v>
                </c:pt>
                <c:pt idx="4">
                  <c:v>4.0816326530612242E-2</c:v>
                </c:pt>
                <c:pt idx="5">
                  <c:v>6.1224489795918366E-2</c:v>
                </c:pt>
                <c:pt idx="6">
                  <c:v>6.1224489795918366E-2</c:v>
                </c:pt>
                <c:pt idx="7">
                  <c:v>4.0816326530612242E-2</c:v>
                </c:pt>
              </c:numCache>
            </c:numRef>
          </c:val>
          <c:extLst>
            <c:ext xmlns:c16="http://schemas.microsoft.com/office/drawing/2014/chart" uri="{C3380CC4-5D6E-409C-BE32-E72D297353CC}">
              <c16:uniqueId val="{00000001-5480-486F-A96B-645B357675B6}"/>
            </c:ext>
          </c:extLst>
        </c:ser>
        <c:dLbls>
          <c:dLblPos val="outEnd"/>
          <c:showLegendKey val="0"/>
          <c:showVal val="1"/>
          <c:showCatName val="0"/>
          <c:showSerName val="0"/>
          <c:showPercent val="0"/>
          <c:showBubbleSize val="0"/>
        </c:dLbls>
        <c:gapWidth val="219"/>
        <c:overlap val="-27"/>
        <c:axId val="1231228256"/>
        <c:axId val="1231232000"/>
      </c:barChart>
      <c:catAx>
        <c:axId val="123122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31232000"/>
        <c:crosses val="autoZero"/>
        <c:auto val="1"/>
        <c:lblAlgn val="ctr"/>
        <c:lblOffset val="100"/>
        <c:noMultiLvlLbl val="0"/>
      </c:catAx>
      <c:valAx>
        <c:axId val="12312320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31228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cựu HV về sự thay đổi, thăng tiến trong công việc</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'thay đổi thăng tiến'!$A$3</c:f>
              <c:strCache>
                <c:ptCount val="1"/>
                <c:pt idx="0">
                  <c:v>1. Sau khi tốt nghiệp trình độ thạc sĩ anh/chị có thay đổi vị trí việc làm không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'thay đổi thăng tiến'!$B$2:$C$2</c:f>
              <c:strCache>
                <c:ptCount val="2"/>
                <c:pt idx="0">
                  <c:v>Có</c:v>
                </c:pt>
                <c:pt idx="1">
                  <c:v>Không</c:v>
                </c:pt>
              </c:strCache>
            </c:strRef>
          </c:cat>
          <c:val>
            <c:numRef>
              <c:f>'thay đổi thăng tiến'!$B$3:$C$3</c:f>
              <c:numCache>
                <c:formatCode>0.00%</c:formatCode>
                <c:ptCount val="2"/>
                <c:pt idx="0">
                  <c:v>0.22448979591836735</c:v>
                </c:pt>
                <c:pt idx="1">
                  <c:v>0.77551020408163263</c:v>
                </c:pt>
              </c:numCache>
            </c:numRef>
          </c:val>
          <c:extLst>
            <c:ext xmlns:c16="http://schemas.microsoft.com/office/drawing/2014/chart" uri="{C3380CC4-5D6E-409C-BE32-E72D297353CC}">
              <c16:uniqueId val="{00000000-1563-4103-998B-1B57E1374108}"/>
            </c:ext>
          </c:extLst>
        </c:ser>
        <c:ser>
          <c:idx val="1"/>
          <c:order val="1"/>
          <c:tx>
            <c:strRef>
              <c:f>'thay đổi thăng tiến'!$A$4</c:f>
              <c:strCache>
                <c:ptCount val="1"/>
                <c:pt idx="0">
                  <c:v>2. Từ khi tốt nghiệp trình độ thạc sĩ anh/chị có thăng tiến trong công việc không</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'thay đổi thăng tiến'!$B$2:$C$2</c:f>
              <c:strCache>
                <c:ptCount val="2"/>
                <c:pt idx="0">
                  <c:v>Có</c:v>
                </c:pt>
                <c:pt idx="1">
                  <c:v>Không</c:v>
                </c:pt>
              </c:strCache>
            </c:strRef>
          </c:cat>
          <c:val>
            <c:numRef>
              <c:f>'thay đổi thăng tiến'!$B$4:$C$4</c:f>
              <c:numCache>
                <c:formatCode>0.00%</c:formatCode>
                <c:ptCount val="2"/>
                <c:pt idx="0">
                  <c:v>0.42553191489361702</c:v>
                </c:pt>
                <c:pt idx="1">
                  <c:v>0.57446808510638303</c:v>
                </c:pt>
              </c:numCache>
            </c:numRef>
          </c:val>
          <c:extLst>
            <c:ext xmlns:c16="http://schemas.microsoft.com/office/drawing/2014/chart" uri="{C3380CC4-5D6E-409C-BE32-E72D297353CC}">
              <c16:uniqueId val="{00000001-1563-4103-998B-1B57E1374108}"/>
            </c:ext>
          </c:extLst>
        </c:ser>
        <c:dLbls>
          <c:dLblPos val="outEnd"/>
          <c:showLegendKey val="0"/>
          <c:showVal val="1"/>
          <c:showCatName val="0"/>
          <c:showSerName val="0"/>
          <c:showPercent val="0"/>
          <c:showBubbleSize val="0"/>
        </c:dLbls>
        <c:gapWidth val="219"/>
        <c:overlap val="-27"/>
        <c:axId val="1224086624"/>
        <c:axId val="1224097440"/>
      </c:barChart>
      <c:catAx>
        <c:axId val="122408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24097440"/>
        <c:crosses val="autoZero"/>
        <c:auto val="1"/>
        <c:lblAlgn val="ctr"/>
        <c:lblOffset val="100"/>
        <c:noMultiLvlLbl val="0"/>
      </c:catAx>
      <c:valAx>
        <c:axId val="122409744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24086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5819775</xdr:colOff>
      <xdr:row>14</xdr:row>
      <xdr:rowOff>9525</xdr:rowOff>
    </xdr:from>
    <xdr:to>
      <xdr:col>5</xdr:col>
      <xdr:colOff>1142999</xdr:colOff>
      <xdr:row>47</xdr:row>
      <xdr:rowOff>9525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4333875</xdr:colOff>
      <xdr:row>12</xdr:row>
      <xdr:rowOff>76200</xdr:rowOff>
    </xdr:from>
    <xdr:to>
      <xdr:col>7</xdr:col>
      <xdr:colOff>171450</xdr:colOff>
      <xdr:row>43</xdr:row>
      <xdr:rowOff>19050</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4829175</xdr:colOff>
      <xdr:row>11</xdr:row>
      <xdr:rowOff>180974</xdr:rowOff>
    </xdr:from>
    <xdr:to>
      <xdr:col>7</xdr:col>
      <xdr:colOff>47625</xdr:colOff>
      <xdr:row>39</xdr:row>
      <xdr:rowOff>152399</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4410076</xdr:colOff>
      <xdr:row>11</xdr:row>
      <xdr:rowOff>180974</xdr:rowOff>
    </xdr:from>
    <xdr:to>
      <xdr:col>11</xdr:col>
      <xdr:colOff>438150</xdr:colOff>
      <xdr:row>32</xdr:row>
      <xdr:rowOff>171449</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58"/>
  <sheetViews>
    <sheetView tabSelected="1" workbookViewId="0">
      <selection sqref="A1:AU1"/>
    </sheetView>
  </sheetViews>
  <sheetFormatPr defaultColWidth="9.1796875" defaultRowHeight="15.5"/>
  <cols>
    <col min="1" max="1" width="9.1796875" style="1" customWidth="1"/>
    <col min="2" max="16384" width="9.1796875" style="1"/>
  </cols>
  <sheetData>
    <row r="1" spans="1:47" ht="19">
      <c r="A1" s="9" t="s">
        <v>0</v>
      </c>
      <c r="B1" s="9" t="s">
        <v>0</v>
      </c>
      <c r="C1" s="9" t="s">
        <v>0</v>
      </c>
      <c r="D1" s="9" t="s">
        <v>0</v>
      </c>
      <c r="E1" s="9" t="s">
        <v>0</v>
      </c>
      <c r="F1" s="9" t="s">
        <v>0</v>
      </c>
      <c r="G1" s="9" t="s">
        <v>0</v>
      </c>
      <c r="H1" s="9" t="s">
        <v>0</v>
      </c>
      <c r="I1" s="9" t="s">
        <v>0</v>
      </c>
      <c r="J1" s="9" t="s">
        <v>0</v>
      </c>
      <c r="K1" s="9" t="s">
        <v>0</v>
      </c>
      <c r="L1" s="9" t="s">
        <v>0</v>
      </c>
      <c r="M1" s="9" t="s">
        <v>0</v>
      </c>
      <c r="N1" s="9" t="s">
        <v>0</v>
      </c>
      <c r="O1" s="9" t="s">
        <v>0</v>
      </c>
      <c r="P1" s="9" t="s">
        <v>0</v>
      </c>
      <c r="Q1" s="9" t="s">
        <v>0</v>
      </c>
      <c r="R1" s="9" t="s">
        <v>0</v>
      </c>
      <c r="S1" s="9" t="s">
        <v>0</v>
      </c>
      <c r="T1" s="9" t="s">
        <v>0</v>
      </c>
      <c r="U1" s="9" t="s">
        <v>0</v>
      </c>
      <c r="V1" s="9" t="s">
        <v>0</v>
      </c>
      <c r="W1" s="9" t="s">
        <v>0</v>
      </c>
      <c r="X1" s="9" t="s">
        <v>0</v>
      </c>
      <c r="Y1" s="9" t="s">
        <v>0</v>
      </c>
      <c r="Z1" s="9" t="s">
        <v>0</v>
      </c>
      <c r="AA1" s="9" t="s">
        <v>0</v>
      </c>
      <c r="AB1" s="9" t="s">
        <v>0</v>
      </c>
      <c r="AC1" s="9" t="s">
        <v>0</v>
      </c>
      <c r="AD1" s="9" t="s">
        <v>0</v>
      </c>
      <c r="AE1" s="9" t="s">
        <v>0</v>
      </c>
      <c r="AF1" s="9" t="s">
        <v>0</v>
      </c>
      <c r="AG1" s="9" t="s">
        <v>0</v>
      </c>
      <c r="AH1" s="9" t="s">
        <v>0</v>
      </c>
      <c r="AI1" s="9" t="s">
        <v>0</v>
      </c>
      <c r="AJ1" s="9" t="s">
        <v>0</v>
      </c>
      <c r="AK1" s="9" t="s">
        <v>0</v>
      </c>
      <c r="AL1" s="9" t="s">
        <v>0</v>
      </c>
      <c r="AM1" s="9" t="s">
        <v>0</v>
      </c>
      <c r="AN1" s="9" t="s">
        <v>0</v>
      </c>
      <c r="AO1" s="9" t="s">
        <v>0</v>
      </c>
      <c r="AP1" s="9" t="s">
        <v>0</v>
      </c>
      <c r="AQ1" s="9" t="s">
        <v>0</v>
      </c>
      <c r="AR1" s="9" t="s">
        <v>0</v>
      </c>
      <c r="AS1" s="9" t="s">
        <v>0</v>
      </c>
      <c r="AT1" s="9" t="s">
        <v>0</v>
      </c>
      <c r="AU1" s="9" t="s">
        <v>0</v>
      </c>
    </row>
    <row r="2" spans="1:47">
      <c r="A2" s="10" t="s">
        <v>1</v>
      </c>
      <c r="B2" s="10" t="s">
        <v>1</v>
      </c>
      <c r="C2" s="10" t="s">
        <v>1</v>
      </c>
      <c r="D2" s="10" t="s">
        <v>1</v>
      </c>
      <c r="E2" s="10" t="s">
        <v>1</v>
      </c>
      <c r="F2" s="10" t="s">
        <v>1</v>
      </c>
      <c r="G2" s="10" t="s">
        <v>1</v>
      </c>
      <c r="H2" s="10" t="s">
        <v>1</v>
      </c>
      <c r="I2" s="10" t="s">
        <v>1</v>
      </c>
      <c r="J2" s="10" t="s">
        <v>1</v>
      </c>
      <c r="K2" s="10" t="s">
        <v>1</v>
      </c>
      <c r="L2" s="10" t="s">
        <v>1</v>
      </c>
      <c r="M2" s="10" t="s">
        <v>1</v>
      </c>
      <c r="N2" s="10" t="s">
        <v>1</v>
      </c>
      <c r="O2" s="10" t="s">
        <v>1</v>
      </c>
      <c r="P2" s="10" t="s">
        <v>1</v>
      </c>
      <c r="Q2" s="10" t="s">
        <v>1</v>
      </c>
      <c r="R2" s="10" t="s">
        <v>1</v>
      </c>
      <c r="S2" s="10" t="s">
        <v>1</v>
      </c>
      <c r="T2" s="10" t="s">
        <v>1</v>
      </c>
      <c r="U2" s="10" t="s">
        <v>1</v>
      </c>
      <c r="V2" s="10" t="s">
        <v>1</v>
      </c>
      <c r="W2" s="10" t="s">
        <v>1</v>
      </c>
      <c r="X2" s="10" t="s">
        <v>1</v>
      </c>
      <c r="Y2" s="10" t="s">
        <v>1</v>
      </c>
      <c r="Z2" s="10" t="s">
        <v>1</v>
      </c>
      <c r="AA2" s="10" t="s">
        <v>1</v>
      </c>
      <c r="AB2" s="10" t="s">
        <v>1</v>
      </c>
      <c r="AC2" s="10" t="s">
        <v>1</v>
      </c>
      <c r="AD2" s="10" t="s">
        <v>1</v>
      </c>
      <c r="AE2" s="10" t="s">
        <v>1</v>
      </c>
      <c r="AF2" s="10" t="s">
        <v>1</v>
      </c>
      <c r="AG2" s="10" t="s">
        <v>1</v>
      </c>
      <c r="AH2" s="10" t="s">
        <v>1</v>
      </c>
      <c r="AI2" s="10" t="s">
        <v>1</v>
      </c>
      <c r="AJ2" s="10" t="s">
        <v>1</v>
      </c>
      <c r="AK2" s="10" t="s">
        <v>1</v>
      </c>
      <c r="AL2" s="10" t="s">
        <v>1</v>
      </c>
      <c r="AM2" s="10" t="s">
        <v>1</v>
      </c>
      <c r="AN2" s="10" t="s">
        <v>1</v>
      </c>
      <c r="AO2" s="10" t="s">
        <v>1</v>
      </c>
      <c r="AP2" s="10" t="s">
        <v>1</v>
      </c>
      <c r="AQ2" s="10" t="s">
        <v>1</v>
      </c>
      <c r="AR2" s="10" t="s">
        <v>1</v>
      </c>
      <c r="AS2" s="10" t="s">
        <v>1</v>
      </c>
      <c r="AT2" s="10" t="s">
        <v>1</v>
      </c>
      <c r="AU2" s="10" t="s">
        <v>1</v>
      </c>
    </row>
    <row r="4" spans="1:47">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2" t="s">
        <v>21</v>
      </c>
      <c r="U4" s="2" t="s">
        <v>22</v>
      </c>
      <c r="V4" s="2" t="s">
        <v>23</v>
      </c>
      <c r="W4" s="2" t="s">
        <v>24</v>
      </c>
      <c r="X4" s="2" t="s">
        <v>25</v>
      </c>
      <c r="Y4" s="2" t="s">
        <v>26</v>
      </c>
      <c r="Z4" s="2" t="s">
        <v>27</v>
      </c>
      <c r="AA4" s="2" t="s">
        <v>28</v>
      </c>
      <c r="AB4" s="2" t="s">
        <v>29</v>
      </c>
      <c r="AC4" s="2" t="s">
        <v>30</v>
      </c>
      <c r="AD4" s="2" t="s">
        <v>31</v>
      </c>
      <c r="AE4" s="2" t="s">
        <v>32</v>
      </c>
      <c r="AF4" s="2" t="s">
        <v>33</v>
      </c>
      <c r="AG4" s="2" t="s">
        <v>34</v>
      </c>
      <c r="AH4" s="2" t="s">
        <v>35</v>
      </c>
      <c r="AI4" s="2" t="s">
        <v>36</v>
      </c>
      <c r="AJ4" s="2" t="s">
        <v>37</v>
      </c>
      <c r="AK4" s="2" t="s">
        <v>38</v>
      </c>
      <c r="AL4" s="2" t="s">
        <v>39</v>
      </c>
      <c r="AM4" s="2" t="s">
        <v>40</v>
      </c>
      <c r="AN4" s="2" t="s">
        <v>41</v>
      </c>
      <c r="AO4" s="2" t="s">
        <v>42</v>
      </c>
      <c r="AP4" s="2" t="s">
        <v>43</v>
      </c>
      <c r="AQ4" s="2" t="s">
        <v>44</v>
      </c>
      <c r="AR4" s="2" t="s">
        <v>45</v>
      </c>
      <c r="AS4" s="2" t="s">
        <v>46</v>
      </c>
      <c r="AT4" s="2" t="s">
        <v>47</v>
      </c>
      <c r="AU4" s="2" t="s">
        <v>48</v>
      </c>
    </row>
    <row r="5" spans="1:47">
      <c r="A5" s="3">
        <v>1</v>
      </c>
      <c r="B5" s="3">
        <v>12056</v>
      </c>
      <c r="C5" s="3" t="s">
        <v>49</v>
      </c>
      <c r="D5" s="3" t="s">
        <v>49</v>
      </c>
      <c r="E5" s="3" t="s">
        <v>49</v>
      </c>
      <c r="F5" s="3" t="s">
        <v>49</v>
      </c>
      <c r="G5" s="3" t="s">
        <v>49</v>
      </c>
      <c r="H5" s="3" t="s">
        <v>49</v>
      </c>
      <c r="I5" s="3" t="s">
        <v>49</v>
      </c>
      <c r="J5" s="3" t="s">
        <v>49</v>
      </c>
      <c r="K5" s="3" t="s">
        <v>49</v>
      </c>
      <c r="L5" s="3" t="s">
        <v>49</v>
      </c>
      <c r="M5" s="3" t="s">
        <v>49</v>
      </c>
      <c r="N5" s="3" t="s">
        <v>49</v>
      </c>
      <c r="O5" s="3" t="s">
        <v>49</v>
      </c>
      <c r="P5" s="3" t="s">
        <v>49</v>
      </c>
      <c r="Q5" s="3" t="s">
        <v>49</v>
      </c>
      <c r="R5" s="3" t="s">
        <v>49</v>
      </c>
      <c r="S5" s="3" t="s">
        <v>49</v>
      </c>
      <c r="T5" s="3" t="s">
        <v>49</v>
      </c>
      <c r="U5" s="3" t="s">
        <v>49</v>
      </c>
      <c r="V5" s="3" t="s">
        <v>49</v>
      </c>
      <c r="W5" s="3" t="s">
        <v>49</v>
      </c>
      <c r="X5" s="3" t="s">
        <v>49</v>
      </c>
      <c r="Y5" s="3" t="s">
        <v>49</v>
      </c>
      <c r="Z5" s="3" t="s">
        <v>49</v>
      </c>
      <c r="AA5" s="3" t="s">
        <v>49</v>
      </c>
      <c r="AB5" s="3" t="s">
        <v>49</v>
      </c>
      <c r="AC5" s="3" t="s">
        <v>49</v>
      </c>
      <c r="AD5" s="3" t="s">
        <v>49</v>
      </c>
      <c r="AE5" s="3" t="s">
        <v>49</v>
      </c>
      <c r="AF5" s="3" t="s">
        <v>49</v>
      </c>
      <c r="AG5" s="3" t="s">
        <v>49</v>
      </c>
      <c r="AH5" s="3" t="s">
        <v>49</v>
      </c>
      <c r="AI5" s="3" t="s">
        <v>49</v>
      </c>
      <c r="AJ5" s="3" t="s">
        <v>49</v>
      </c>
      <c r="AK5" s="3" t="s">
        <v>49</v>
      </c>
      <c r="AL5" s="3" t="s">
        <v>49</v>
      </c>
      <c r="AM5" s="3" t="s">
        <v>49</v>
      </c>
      <c r="AN5" s="3" t="s">
        <v>49</v>
      </c>
      <c r="AO5" s="3" t="s">
        <v>49</v>
      </c>
      <c r="AP5" s="3" t="s">
        <v>49</v>
      </c>
      <c r="AQ5" s="3" t="s">
        <v>49</v>
      </c>
      <c r="AR5" s="3" t="s">
        <v>49</v>
      </c>
      <c r="AS5" s="3" t="s">
        <v>49</v>
      </c>
      <c r="AT5" s="3" t="s">
        <v>49</v>
      </c>
      <c r="AU5" s="3" t="s">
        <v>49</v>
      </c>
    </row>
    <row r="6" spans="1:47">
      <c r="A6" s="3">
        <v>2</v>
      </c>
      <c r="B6" s="3">
        <v>12059</v>
      </c>
      <c r="C6" s="3" t="s">
        <v>49</v>
      </c>
      <c r="D6" s="3" t="s">
        <v>49</v>
      </c>
      <c r="E6" s="3" t="s">
        <v>50</v>
      </c>
      <c r="F6" s="3" t="s">
        <v>51</v>
      </c>
      <c r="G6" s="3" t="s">
        <v>51</v>
      </c>
      <c r="H6" s="3" t="s">
        <v>51</v>
      </c>
      <c r="I6" s="3" t="s">
        <v>50</v>
      </c>
      <c r="J6" s="3" t="s">
        <v>50</v>
      </c>
      <c r="K6" s="3" t="s">
        <v>50</v>
      </c>
      <c r="L6" s="3" t="s">
        <v>52</v>
      </c>
      <c r="M6" s="3" t="s">
        <v>52</v>
      </c>
      <c r="N6" s="3" t="s">
        <v>50</v>
      </c>
      <c r="O6" s="3" t="s">
        <v>51</v>
      </c>
      <c r="P6" s="3" t="s">
        <v>49</v>
      </c>
      <c r="Q6" s="3" t="s">
        <v>49</v>
      </c>
      <c r="R6" s="3" t="s">
        <v>49</v>
      </c>
      <c r="S6" s="3" t="s">
        <v>53</v>
      </c>
      <c r="T6" s="3" t="s">
        <v>53</v>
      </c>
      <c r="U6" s="3" t="s">
        <v>49</v>
      </c>
      <c r="V6" s="3" t="s">
        <v>53</v>
      </c>
      <c r="W6" s="3" t="s">
        <v>53</v>
      </c>
      <c r="X6" s="3" t="s">
        <v>49</v>
      </c>
      <c r="Y6" s="3" t="s">
        <v>53</v>
      </c>
      <c r="Z6" s="3" t="s">
        <v>53</v>
      </c>
      <c r="AA6" s="3" t="s">
        <v>49</v>
      </c>
      <c r="AB6" s="3" t="s">
        <v>53</v>
      </c>
      <c r="AC6" s="3" t="s">
        <v>53</v>
      </c>
      <c r="AD6" s="3" t="s">
        <v>49</v>
      </c>
      <c r="AE6" s="3" t="s">
        <v>49</v>
      </c>
      <c r="AF6" s="3" t="s">
        <v>53</v>
      </c>
      <c r="AG6" s="3" t="s">
        <v>53</v>
      </c>
      <c r="AH6" s="3" t="s">
        <v>49</v>
      </c>
      <c r="AI6" s="3" t="s">
        <v>53</v>
      </c>
      <c r="AJ6" s="3" t="s">
        <v>53</v>
      </c>
      <c r="AK6" s="3" t="s">
        <v>49</v>
      </c>
      <c r="AL6" s="3" t="s">
        <v>53</v>
      </c>
      <c r="AM6" s="3" t="s">
        <v>53</v>
      </c>
      <c r="AN6" s="3" t="s">
        <v>49</v>
      </c>
      <c r="AO6" s="3" t="s">
        <v>54</v>
      </c>
      <c r="AP6" s="3" t="s">
        <v>53</v>
      </c>
      <c r="AQ6" s="3" t="s">
        <v>49</v>
      </c>
      <c r="AR6" s="3" t="s">
        <v>49</v>
      </c>
      <c r="AS6" s="3" t="s">
        <v>49</v>
      </c>
      <c r="AT6" s="3" t="s">
        <v>53</v>
      </c>
      <c r="AU6" s="3" t="s">
        <v>53</v>
      </c>
    </row>
    <row r="7" spans="1:47">
      <c r="A7" s="3">
        <v>3</v>
      </c>
      <c r="B7" s="3">
        <v>12062</v>
      </c>
      <c r="C7" s="3" t="s">
        <v>49</v>
      </c>
      <c r="D7" s="3" t="s">
        <v>49</v>
      </c>
      <c r="E7" s="3" t="s">
        <v>50</v>
      </c>
      <c r="F7" s="3" t="s">
        <v>50</v>
      </c>
      <c r="G7" s="3" t="s">
        <v>50</v>
      </c>
      <c r="H7" s="3" t="s">
        <v>50</v>
      </c>
      <c r="I7" s="3" t="s">
        <v>50</v>
      </c>
      <c r="J7" s="3" t="s">
        <v>50</v>
      </c>
      <c r="K7" s="3" t="s">
        <v>50</v>
      </c>
      <c r="L7" s="3" t="s">
        <v>50</v>
      </c>
      <c r="M7" s="3" t="s">
        <v>51</v>
      </c>
      <c r="N7" s="3" t="s">
        <v>50</v>
      </c>
      <c r="O7" s="3" t="s">
        <v>50</v>
      </c>
      <c r="P7" s="3" t="s">
        <v>49</v>
      </c>
      <c r="Q7" s="3" t="s">
        <v>49</v>
      </c>
      <c r="R7" s="3" t="s">
        <v>49</v>
      </c>
      <c r="S7" s="3" t="s">
        <v>54</v>
      </c>
      <c r="T7" s="3" t="s">
        <v>54</v>
      </c>
      <c r="U7" s="3" t="s">
        <v>49</v>
      </c>
      <c r="V7" s="3" t="s">
        <v>54</v>
      </c>
      <c r="W7" s="3" t="s">
        <v>54</v>
      </c>
      <c r="X7" s="3" t="s">
        <v>49</v>
      </c>
      <c r="Y7" s="3" t="s">
        <v>54</v>
      </c>
      <c r="Z7" s="3" t="s">
        <v>54</v>
      </c>
      <c r="AA7" s="3" t="s">
        <v>49</v>
      </c>
      <c r="AB7" s="3" t="s">
        <v>54</v>
      </c>
      <c r="AC7" s="3" t="s">
        <v>54</v>
      </c>
      <c r="AD7" s="3" t="s">
        <v>49</v>
      </c>
      <c r="AE7" s="3" t="s">
        <v>49</v>
      </c>
      <c r="AF7" s="3" t="s">
        <v>54</v>
      </c>
      <c r="AG7" s="3" t="s">
        <v>54</v>
      </c>
      <c r="AH7" s="3" t="s">
        <v>49</v>
      </c>
      <c r="AI7" s="3" t="s">
        <v>54</v>
      </c>
      <c r="AJ7" s="3" t="s">
        <v>54</v>
      </c>
      <c r="AK7" s="3" t="s">
        <v>49</v>
      </c>
      <c r="AL7" s="3" t="s">
        <v>54</v>
      </c>
      <c r="AM7" s="3" t="s">
        <v>54</v>
      </c>
      <c r="AN7" s="3" t="s">
        <v>49</v>
      </c>
      <c r="AO7" s="3" t="s">
        <v>54</v>
      </c>
      <c r="AP7" s="3" t="s">
        <v>54</v>
      </c>
      <c r="AQ7" s="3" t="s">
        <v>49</v>
      </c>
      <c r="AR7" s="3" t="s">
        <v>49</v>
      </c>
      <c r="AS7" s="3" t="s">
        <v>49</v>
      </c>
      <c r="AT7" s="3" t="s">
        <v>53</v>
      </c>
      <c r="AU7" s="3" t="s">
        <v>54</v>
      </c>
    </row>
    <row r="8" spans="1:47">
      <c r="A8" s="3">
        <v>4</v>
      </c>
      <c r="B8" s="3">
        <v>12064</v>
      </c>
      <c r="C8" s="3" t="s">
        <v>49</v>
      </c>
      <c r="D8" s="3" t="s">
        <v>49</v>
      </c>
      <c r="E8" s="3" t="s">
        <v>50</v>
      </c>
      <c r="F8" s="3" t="s">
        <v>50</v>
      </c>
      <c r="G8" s="3" t="s">
        <v>50</v>
      </c>
      <c r="H8" s="3" t="s">
        <v>50</v>
      </c>
      <c r="I8" s="3" t="s">
        <v>50</v>
      </c>
      <c r="J8" s="3" t="s">
        <v>50</v>
      </c>
      <c r="K8" s="3" t="s">
        <v>50</v>
      </c>
      <c r="L8" s="3" t="s">
        <v>50</v>
      </c>
      <c r="M8" s="3" t="s">
        <v>50</v>
      </c>
      <c r="N8" s="3" t="s">
        <v>50</v>
      </c>
      <c r="O8" s="3" t="s">
        <v>50</v>
      </c>
      <c r="P8" s="3" t="s">
        <v>49</v>
      </c>
      <c r="Q8" s="3" t="s">
        <v>49</v>
      </c>
      <c r="R8" s="3" t="s">
        <v>49</v>
      </c>
      <c r="S8" s="3" t="s">
        <v>54</v>
      </c>
      <c r="T8" s="3" t="s">
        <v>54</v>
      </c>
      <c r="U8" s="3" t="s">
        <v>49</v>
      </c>
      <c r="V8" s="3" t="s">
        <v>54</v>
      </c>
      <c r="W8" s="3" t="s">
        <v>54</v>
      </c>
      <c r="X8" s="3" t="s">
        <v>49</v>
      </c>
      <c r="Y8" s="3" t="s">
        <v>54</v>
      </c>
      <c r="Z8" s="3" t="s">
        <v>54</v>
      </c>
      <c r="AA8" s="3" t="s">
        <v>49</v>
      </c>
      <c r="AB8" s="3" t="s">
        <v>54</v>
      </c>
      <c r="AC8" s="3" t="s">
        <v>54</v>
      </c>
      <c r="AD8" s="3" t="s">
        <v>49</v>
      </c>
      <c r="AE8" s="3" t="s">
        <v>49</v>
      </c>
      <c r="AF8" s="3" t="s">
        <v>54</v>
      </c>
      <c r="AG8" s="3" t="s">
        <v>54</v>
      </c>
      <c r="AH8" s="3" t="s">
        <v>49</v>
      </c>
      <c r="AI8" s="3" t="s">
        <v>54</v>
      </c>
      <c r="AJ8" s="3" t="s">
        <v>54</v>
      </c>
      <c r="AK8" s="3" t="s">
        <v>49</v>
      </c>
      <c r="AL8" s="3" t="s">
        <v>54</v>
      </c>
      <c r="AM8" s="3" t="s">
        <v>54</v>
      </c>
      <c r="AN8" s="3" t="s">
        <v>49</v>
      </c>
      <c r="AO8" s="3" t="s">
        <v>54</v>
      </c>
      <c r="AP8" s="3" t="s">
        <v>54</v>
      </c>
      <c r="AQ8" s="3" t="s">
        <v>49</v>
      </c>
      <c r="AR8" s="3" t="s">
        <v>49</v>
      </c>
      <c r="AS8" s="3" t="s">
        <v>49</v>
      </c>
      <c r="AT8" s="3" t="s">
        <v>53</v>
      </c>
      <c r="AU8" s="3" t="s">
        <v>54</v>
      </c>
    </row>
    <row r="9" spans="1:47">
      <c r="A9" s="3">
        <v>5</v>
      </c>
      <c r="B9" s="3">
        <v>12068</v>
      </c>
      <c r="C9" s="3" t="s">
        <v>49</v>
      </c>
      <c r="D9" s="3" t="s">
        <v>49</v>
      </c>
      <c r="E9" s="3" t="s">
        <v>51</v>
      </c>
      <c r="F9" s="3" t="s">
        <v>51</v>
      </c>
      <c r="G9" s="3" t="s">
        <v>51</v>
      </c>
      <c r="H9" s="3" t="s">
        <v>50</v>
      </c>
      <c r="I9" s="3" t="s">
        <v>50</v>
      </c>
      <c r="J9" s="3" t="s">
        <v>51</v>
      </c>
      <c r="K9" s="3" t="s">
        <v>51</v>
      </c>
      <c r="L9" s="3" t="s">
        <v>51</v>
      </c>
      <c r="M9" s="3" t="s">
        <v>51</v>
      </c>
      <c r="N9" s="3" t="s">
        <v>51</v>
      </c>
      <c r="O9" s="3" t="s">
        <v>51</v>
      </c>
      <c r="P9" s="3" t="s">
        <v>49</v>
      </c>
      <c r="Q9" s="3" t="s">
        <v>49</v>
      </c>
      <c r="R9" s="3" t="s">
        <v>49</v>
      </c>
      <c r="S9" s="3" t="s">
        <v>54</v>
      </c>
      <c r="T9" s="3" t="s">
        <v>54</v>
      </c>
      <c r="U9" s="3" t="s">
        <v>49</v>
      </c>
      <c r="V9" s="3" t="s">
        <v>54</v>
      </c>
      <c r="W9" s="3" t="s">
        <v>54</v>
      </c>
      <c r="X9" s="3" t="s">
        <v>49</v>
      </c>
      <c r="Y9" s="3" t="s">
        <v>54</v>
      </c>
      <c r="Z9" s="3" t="s">
        <v>54</v>
      </c>
      <c r="AA9" s="3" t="s">
        <v>49</v>
      </c>
      <c r="AB9" s="3" t="s">
        <v>54</v>
      </c>
      <c r="AC9" s="3" t="s">
        <v>54</v>
      </c>
      <c r="AD9" s="3" t="s">
        <v>49</v>
      </c>
      <c r="AE9" s="3" t="s">
        <v>49</v>
      </c>
      <c r="AF9" s="3" t="s">
        <v>54</v>
      </c>
      <c r="AG9" s="3" t="s">
        <v>54</v>
      </c>
      <c r="AH9" s="3" t="s">
        <v>49</v>
      </c>
      <c r="AI9" s="3" t="s">
        <v>54</v>
      </c>
      <c r="AJ9" s="3" t="s">
        <v>54</v>
      </c>
      <c r="AK9" s="3" t="s">
        <v>49</v>
      </c>
      <c r="AL9" s="3" t="s">
        <v>54</v>
      </c>
      <c r="AM9" s="3" t="s">
        <v>54</v>
      </c>
      <c r="AN9" s="3" t="s">
        <v>49</v>
      </c>
      <c r="AO9" s="3" t="s">
        <v>54</v>
      </c>
      <c r="AP9" s="3" t="s">
        <v>54</v>
      </c>
      <c r="AQ9" s="3" t="s">
        <v>55</v>
      </c>
      <c r="AR9" s="3" t="s">
        <v>49</v>
      </c>
      <c r="AS9" s="3" t="s">
        <v>49</v>
      </c>
      <c r="AT9" s="3" t="s">
        <v>54</v>
      </c>
      <c r="AU9" s="3" t="s">
        <v>53</v>
      </c>
    </row>
    <row r="10" spans="1:47">
      <c r="A10" s="3">
        <v>6</v>
      </c>
      <c r="B10" s="3">
        <v>12070</v>
      </c>
      <c r="C10" s="3" t="s">
        <v>49</v>
      </c>
      <c r="D10" s="3" t="s">
        <v>49</v>
      </c>
      <c r="E10" s="3" t="s">
        <v>50</v>
      </c>
      <c r="F10" s="3" t="s">
        <v>51</v>
      </c>
      <c r="G10" s="3" t="s">
        <v>51</v>
      </c>
      <c r="H10" s="3" t="s">
        <v>50</v>
      </c>
      <c r="I10" s="3" t="s">
        <v>51</v>
      </c>
      <c r="J10" s="3" t="s">
        <v>51</v>
      </c>
      <c r="K10" s="3" t="s">
        <v>50</v>
      </c>
      <c r="L10" s="3" t="s">
        <v>50</v>
      </c>
      <c r="M10" s="3" t="s">
        <v>52</v>
      </c>
      <c r="N10" s="3" t="s">
        <v>50</v>
      </c>
      <c r="O10" s="3" t="s">
        <v>51</v>
      </c>
      <c r="P10" s="3" t="s">
        <v>49</v>
      </c>
      <c r="Q10" s="3" t="s">
        <v>49</v>
      </c>
      <c r="R10" s="3" t="s">
        <v>49</v>
      </c>
      <c r="S10" s="3" t="s">
        <v>54</v>
      </c>
      <c r="T10" s="3" t="s">
        <v>54</v>
      </c>
      <c r="U10" s="3" t="s">
        <v>49</v>
      </c>
      <c r="V10" s="3" t="s">
        <v>54</v>
      </c>
      <c r="W10" s="3" t="s">
        <v>54</v>
      </c>
      <c r="X10" s="3" t="s">
        <v>49</v>
      </c>
      <c r="Y10" s="3" t="s">
        <v>54</v>
      </c>
      <c r="Z10" s="3" t="s">
        <v>54</v>
      </c>
      <c r="AA10" s="3" t="s">
        <v>49</v>
      </c>
      <c r="AB10" s="3" t="s">
        <v>53</v>
      </c>
      <c r="AC10" s="3" t="s">
        <v>54</v>
      </c>
      <c r="AD10" s="3" t="s">
        <v>49</v>
      </c>
      <c r="AE10" s="3" t="s">
        <v>49</v>
      </c>
      <c r="AF10" s="3" t="s">
        <v>54</v>
      </c>
      <c r="AG10" s="3" t="s">
        <v>53</v>
      </c>
      <c r="AH10" s="3" t="s">
        <v>49</v>
      </c>
      <c r="AI10" s="3" t="s">
        <v>54</v>
      </c>
      <c r="AJ10" s="3" t="s">
        <v>54</v>
      </c>
      <c r="AK10" s="3" t="s">
        <v>49</v>
      </c>
      <c r="AL10" s="3" t="s">
        <v>54</v>
      </c>
      <c r="AM10" s="3" t="s">
        <v>54</v>
      </c>
      <c r="AN10" s="3" t="s">
        <v>49</v>
      </c>
      <c r="AO10" s="3" t="s">
        <v>53</v>
      </c>
      <c r="AP10" s="3" t="s">
        <v>54</v>
      </c>
      <c r="AQ10" s="3" t="s">
        <v>56</v>
      </c>
      <c r="AR10" s="3" t="s">
        <v>49</v>
      </c>
      <c r="AS10" s="3" t="s">
        <v>49</v>
      </c>
      <c r="AT10" s="3" t="s">
        <v>53</v>
      </c>
      <c r="AU10" s="3" t="s">
        <v>53</v>
      </c>
    </row>
    <row r="11" spans="1:47">
      <c r="A11" s="3">
        <v>7</v>
      </c>
      <c r="B11" s="3">
        <v>12071</v>
      </c>
      <c r="C11" s="3" t="s">
        <v>49</v>
      </c>
      <c r="D11" s="3" t="s">
        <v>49</v>
      </c>
      <c r="E11" s="3" t="s">
        <v>50</v>
      </c>
      <c r="F11" s="3" t="s">
        <v>50</v>
      </c>
      <c r="G11" s="3" t="s">
        <v>50</v>
      </c>
      <c r="H11" s="3" t="s">
        <v>50</v>
      </c>
      <c r="I11" s="3" t="s">
        <v>50</v>
      </c>
      <c r="J11" s="3" t="s">
        <v>50</v>
      </c>
      <c r="K11" s="3" t="s">
        <v>50</v>
      </c>
      <c r="L11" s="3" t="s">
        <v>50</v>
      </c>
      <c r="M11" s="3" t="s">
        <v>51</v>
      </c>
      <c r="N11" s="3" t="s">
        <v>51</v>
      </c>
      <c r="O11" s="3" t="s">
        <v>50</v>
      </c>
      <c r="P11" s="3" t="s">
        <v>49</v>
      </c>
      <c r="Q11" s="3" t="s">
        <v>49</v>
      </c>
      <c r="R11" s="3" t="s">
        <v>49</v>
      </c>
      <c r="S11" s="3" t="s">
        <v>54</v>
      </c>
      <c r="T11" s="3" t="s">
        <v>54</v>
      </c>
      <c r="U11" s="3" t="s">
        <v>49</v>
      </c>
      <c r="V11" s="3" t="s">
        <v>54</v>
      </c>
      <c r="W11" s="3" t="s">
        <v>54</v>
      </c>
      <c r="X11" s="3" t="s">
        <v>49</v>
      </c>
      <c r="Y11" s="3" t="s">
        <v>54</v>
      </c>
      <c r="Z11" s="3" t="s">
        <v>54</v>
      </c>
      <c r="AA11" s="3" t="s">
        <v>49</v>
      </c>
      <c r="AB11" s="3" t="s">
        <v>54</v>
      </c>
      <c r="AC11" s="3" t="s">
        <v>54</v>
      </c>
      <c r="AD11" s="3" t="s">
        <v>49</v>
      </c>
      <c r="AE11" s="3" t="s">
        <v>49</v>
      </c>
      <c r="AF11" s="3" t="s">
        <v>54</v>
      </c>
      <c r="AG11" s="3" t="s">
        <v>54</v>
      </c>
      <c r="AH11" s="3" t="s">
        <v>49</v>
      </c>
      <c r="AI11" s="3" t="s">
        <v>54</v>
      </c>
      <c r="AJ11" s="3" t="s">
        <v>54</v>
      </c>
      <c r="AK11" s="3" t="s">
        <v>49</v>
      </c>
      <c r="AL11" s="3" t="s">
        <v>54</v>
      </c>
      <c r="AM11" s="3" t="s">
        <v>54</v>
      </c>
      <c r="AN11" s="3" t="s">
        <v>49</v>
      </c>
      <c r="AO11" s="3" t="s">
        <v>54</v>
      </c>
      <c r="AP11" s="3" t="s">
        <v>54</v>
      </c>
      <c r="AQ11" s="3" t="s">
        <v>49</v>
      </c>
      <c r="AR11" s="3" t="s">
        <v>49</v>
      </c>
      <c r="AS11" s="3" t="s">
        <v>49</v>
      </c>
      <c r="AT11" s="3" t="s">
        <v>53</v>
      </c>
      <c r="AU11" s="3" t="s">
        <v>53</v>
      </c>
    </row>
    <row r="12" spans="1:47">
      <c r="A12" s="3">
        <v>8</v>
      </c>
      <c r="B12" s="3">
        <v>12073</v>
      </c>
      <c r="C12" s="3" t="s">
        <v>49</v>
      </c>
      <c r="D12" s="3" t="s">
        <v>49</v>
      </c>
      <c r="E12" s="3" t="s">
        <v>50</v>
      </c>
      <c r="F12" s="3" t="s">
        <v>50</v>
      </c>
      <c r="G12" s="3" t="s">
        <v>51</v>
      </c>
      <c r="H12" s="3" t="s">
        <v>51</v>
      </c>
      <c r="I12" s="3" t="s">
        <v>51</v>
      </c>
      <c r="J12" s="3" t="s">
        <v>50</v>
      </c>
      <c r="K12" s="3" t="s">
        <v>50</v>
      </c>
      <c r="L12" s="3" t="s">
        <v>50</v>
      </c>
      <c r="M12" s="3" t="s">
        <v>51</v>
      </c>
      <c r="N12" s="3" t="s">
        <v>51</v>
      </c>
      <c r="O12" s="3" t="s">
        <v>51</v>
      </c>
      <c r="P12" s="3" t="s">
        <v>49</v>
      </c>
      <c r="Q12" s="3" t="s">
        <v>49</v>
      </c>
      <c r="R12" s="3" t="s">
        <v>49</v>
      </c>
      <c r="S12" s="3" t="s">
        <v>54</v>
      </c>
      <c r="T12" s="3" t="s">
        <v>54</v>
      </c>
      <c r="U12" s="3" t="s">
        <v>49</v>
      </c>
      <c r="V12" s="3" t="s">
        <v>54</v>
      </c>
      <c r="W12" s="3" t="s">
        <v>54</v>
      </c>
      <c r="X12" s="3" t="s">
        <v>49</v>
      </c>
      <c r="Y12" s="3" t="s">
        <v>54</v>
      </c>
      <c r="Z12" s="3" t="s">
        <v>54</v>
      </c>
      <c r="AA12" s="3" t="s">
        <v>49</v>
      </c>
      <c r="AB12" s="3" t="s">
        <v>54</v>
      </c>
      <c r="AC12" s="3" t="s">
        <v>54</v>
      </c>
      <c r="AD12" s="3" t="s">
        <v>49</v>
      </c>
      <c r="AE12" s="3" t="s">
        <v>49</v>
      </c>
      <c r="AF12" s="3" t="s">
        <v>54</v>
      </c>
      <c r="AG12" s="3" t="s">
        <v>54</v>
      </c>
      <c r="AH12" s="3" t="s">
        <v>49</v>
      </c>
      <c r="AI12" s="3" t="s">
        <v>54</v>
      </c>
      <c r="AJ12" s="3" t="s">
        <v>54</v>
      </c>
      <c r="AK12" s="3" t="s">
        <v>49</v>
      </c>
      <c r="AL12" s="3" t="s">
        <v>54</v>
      </c>
      <c r="AM12" s="3" t="s">
        <v>54</v>
      </c>
      <c r="AN12" s="3" t="s">
        <v>49</v>
      </c>
      <c r="AO12" s="3" t="s">
        <v>54</v>
      </c>
      <c r="AP12" s="3" t="s">
        <v>54</v>
      </c>
      <c r="AQ12" s="3" t="s">
        <v>57</v>
      </c>
      <c r="AR12" s="3" t="s">
        <v>49</v>
      </c>
      <c r="AS12" s="3" t="s">
        <v>49</v>
      </c>
      <c r="AT12" s="3" t="s">
        <v>53</v>
      </c>
      <c r="AU12" s="3" t="s">
        <v>54</v>
      </c>
    </row>
    <row r="13" spans="1:47">
      <c r="A13" s="3">
        <v>9</v>
      </c>
      <c r="B13" s="3">
        <v>12075</v>
      </c>
      <c r="C13" s="3" t="s">
        <v>49</v>
      </c>
      <c r="D13" s="3" t="s">
        <v>49</v>
      </c>
      <c r="E13" s="3" t="s">
        <v>50</v>
      </c>
      <c r="F13" s="3" t="s">
        <v>50</v>
      </c>
      <c r="G13" s="3" t="s">
        <v>50</v>
      </c>
      <c r="H13" s="3" t="s">
        <v>50</v>
      </c>
      <c r="I13" s="3" t="s">
        <v>50</v>
      </c>
      <c r="J13" s="3" t="s">
        <v>50</v>
      </c>
      <c r="K13" s="3" t="s">
        <v>50</v>
      </c>
      <c r="L13" s="3" t="s">
        <v>50</v>
      </c>
      <c r="M13" s="3" t="s">
        <v>51</v>
      </c>
      <c r="N13" s="3" t="s">
        <v>50</v>
      </c>
      <c r="O13" s="3" t="s">
        <v>50</v>
      </c>
      <c r="P13" s="3" t="s">
        <v>49</v>
      </c>
      <c r="Q13" s="3" t="s">
        <v>49</v>
      </c>
      <c r="R13" s="3" t="s">
        <v>49</v>
      </c>
      <c r="S13" s="3" t="s">
        <v>54</v>
      </c>
      <c r="T13" s="3" t="s">
        <v>54</v>
      </c>
      <c r="U13" s="3" t="s">
        <v>49</v>
      </c>
      <c r="V13" s="3" t="s">
        <v>54</v>
      </c>
      <c r="W13" s="3" t="s">
        <v>54</v>
      </c>
      <c r="X13" s="3" t="s">
        <v>49</v>
      </c>
      <c r="Y13" s="3" t="s">
        <v>54</v>
      </c>
      <c r="Z13" s="3" t="s">
        <v>54</v>
      </c>
      <c r="AA13" s="3" t="s">
        <v>49</v>
      </c>
      <c r="AB13" s="3" t="s">
        <v>54</v>
      </c>
      <c r="AC13" s="3" t="s">
        <v>54</v>
      </c>
      <c r="AD13" s="3" t="s">
        <v>49</v>
      </c>
      <c r="AE13" s="3" t="s">
        <v>49</v>
      </c>
      <c r="AF13" s="3" t="s">
        <v>54</v>
      </c>
      <c r="AG13" s="3" t="s">
        <v>54</v>
      </c>
      <c r="AH13" s="3" t="s">
        <v>49</v>
      </c>
      <c r="AI13" s="3" t="s">
        <v>54</v>
      </c>
      <c r="AJ13" s="3" t="s">
        <v>54</v>
      </c>
      <c r="AK13" s="3" t="s">
        <v>49</v>
      </c>
      <c r="AL13" s="3" t="s">
        <v>54</v>
      </c>
      <c r="AM13" s="3" t="s">
        <v>54</v>
      </c>
      <c r="AN13" s="3" t="s">
        <v>49</v>
      </c>
      <c r="AO13" s="3" t="s">
        <v>54</v>
      </c>
      <c r="AP13" s="3" t="s">
        <v>54</v>
      </c>
      <c r="AQ13" s="3" t="s">
        <v>49</v>
      </c>
      <c r="AR13" s="3" t="s">
        <v>49</v>
      </c>
      <c r="AS13" s="3" t="s">
        <v>49</v>
      </c>
      <c r="AT13" s="3" t="s">
        <v>53</v>
      </c>
      <c r="AU13" s="3" t="s">
        <v>53</v>
      </c>
    </row>
    <row r="14" spans="1:47">
      <c r="A14" s="3">
        <v>10</v>
      </c>
      <c r="B14" s="3">
        <v>12077</v>
      </c>
      <c r="C14" s="3" t="s">
        <v>49</v>
      </c>
      <c r="D14" s="3" t="s">
        <v>49</v>
      </c>
      <c r="E14" s="3" t="s">
        <v>50</v>
      </c>
      <c r="F14" s="3" t="s">
        <v>50</v>
      </c>
      <c r="G14" s="3" t="s">
        <v>50</v>
      </c>
      <c r="H14" s="3" t="s">
        <v>50</v>
      </c>
      <c r="I14" s="3" t="s">
        <v>50</v>
      </c>
      <c r="J14" s="3" t="s">
        <v>50</v>
      </c>
      <c r="K14" s="3" t="s">
        <v>50</v>
      </c>
      <c r="L14" s="3" t="s">
        <v>51</v>
      </c>
      <c r="M14" s="3" t="s">
        <v>51</v>
      </c>
      <c r="N14" s="3" t="s">
        <v>50</v>
      </c>
      <c r="O14" s="3" t="s">
        <v>50</v>
      </c>
      <c r="P14" s="3" t="s">
        <v>49</v>
      </c>
      <c r="Q14" s="3" t="s">
        <v>49</v>
      </c>
      <c r="R14" s="3" t="s">
        <v>49</v>
      </c>
      <c r="S14" s="3" t="s">
        <v>54</v>
      </c>
      <c r="T14" s="3" t="s">
        <v>54</v>
      </c>
      <c r="U14" s="3" t="s">
        <v>49</v>
      </c>
      <c r="V14" s="3" t="s">
        <v>54</v>
      </c>
      <c r="W14" s="3" t="s">
        <v>54</v>
      </c>
      <c r="X14" s="3" t="s">
        <v>49</v>
      </c>
      <c r="Y14" s="3" t="s">
        <v>54</v>
      </c>
      <c r="Z14" s="3" t="s">
        <v>54</v>
      </c>
      <c r="AA14" s="3" t="s">
        <v>49</v>
      </c>
      <c r="AB14" s="3" t="s">
        <v>54</v>
      </c>
      <c r="AC14" s="3" t="s">
        <v>54</v>
      </c>
      <c r="AD14" s="3" t="s">
        <v>49</v>
      </c>
      <c r="AE14" s="3" t="s">
        <v>49</v>
      </c>
      <c r="AF14" s="3" t="s">
        <v>54</v>
      </c>
      <c r="AG14" s="3" t="s">
        <v>54</v>
      </c>
      <c r="AH14" s="3" t="s">
        <v>49</v>
      </c>
      <c r="AI14" s="3" t="s">
        <v>54</v>
      </c>
      <c r="AJ14" s="3" t="s">
        <v>54</v>
      </c>
      <c r="AK14" s="3" t="s">
        <v>49</v>
      </c>
      <c r="AL14" s="3" t="s">
        <v>54</v>
      </c>
      <c r="AM14" s="3" t="s">
        <v>54</v>
      </c>
      <c r="AN14" s="3" t="s">
        <v>49</v>
      </c>
      <c r="AO14" s="3" t="s">
        <v>54</v>
      </c>
      <c r="AP14" s="3" t="s">
        <v>54</v>
      </c>
      <c r="AQ14" s="3" t="s">
        <v>49</v>
      </c>
      <c r="AR14" s="3" t="s">
        <v>49</v>
      </c>
      <c r="AS14" s="3" t="s">
        <v>49</v>
      </c>
      <c r="AT14" s="3" t="s">
        <v>53</v>
      </c>
      <c r="AU14" s="3" t="s">
        <v>54</v>
      </c>
    </row>
    <row r="15" spans="1:47">
      <c r="A15" s="3">
        <v>11</v>
      </c>
      <c r="B15" s="3">
        <v>12081</v>
      </c>
      <c r="C15" s="3" t="s">
        <v>49</v>
      </c>
      <c r="D15" s="3" t="s">
        <v>49</v>
      </c>
      <c r="E15" s="3" t="s">
        <v>50</v>
      </c>
      <c r="F15" s="3" t="s">
        <v>50</v>
      </c>
      <c r="G15" s="3" t="s">
        <v>51</v>
      </c>
      <c r="H15" s="3" t="s">
        <v>50</v>
      </c>
      <c r="I15" s="3" t="s">
        <v>50</v>
      </c>
      <c r="J15" s="3" t="s">
        <v>50</v>
      </c>
      <c r="K15" s="3" t="s">
        <v>50</v>
      </c>
      <c r="L15" s="3" t="s">
        <v>50</v>
      </c>
      <c r="M15" s="3" t="s">
        <v>50</v>
      </c>
      <c r="N15" s="3" t="s">
        <v>50</v>
      </c>
      <c r="O15" s="3" t="s">
        <v>50</v>
      </c>
      <c r="P15" s="3" t="s">
        <v>49</v>
      </c>
      <c r="Q15" s="3" t="s">
        <v>49</v>
      </c>
      <c r="R15" s="3" t="s">
        <v>49</v>
      </c>
      <c r="S15" s="3" t="s">
        <v>54</v>
      </c>
      <c r="T15" s="3" t="s">
        <v>54</v>
      </c>
      <c r="U15" s="3" t="s">
        <v>49</v>
      </c>
      <c r="V15" s="3" t="s">
        <v>54</v>
      </c>
      <c r="W15" s="3" t="s">
        <v>54</v>
      </c>
      <c r="X15" s="3" t="s">
        <v>49</v>
      </c>
      <c r="Y15" s="3" t="s">
        <v>54</v>
      </c>
      <c r="Z15" s="3" t="s">
        <v>54</v>
      </c>
      <c r="AA15" s="3" t="s">
        <v>49</v>
      </c>
      <c r="AB15" s="3" t="s">
        <v>54</v>
      </c>
      <c r="AC15" s="3" t="s">
        <v>54</v>
      </c>
      <c r="AD15" s="3" t="s">
        <v>49</v>
      </c>
      <c r="AE15" s="3" t="s">
        <v>49</v>
      </c>
      <c r="AF15" s="3" t="s">
        <v>54</v>
      </c>
      <c r="AG15" s="3" t="s">
        <v>54</v>
      </c>
      <c r="AH15" s="3" t="s">
        <v>49</v>
      </c>
      <c r="AI15" s="3" t="s">
        <v>54</v>
      </c>
      <c r="AJ15" s="3" t="s">
        <v>54</v>
      </c>
      <c r="AK15" s="3" t="s">
        <v>49</v>
      </c>
      <c r="AL15" s="3" t="s">
        <v>54</v>
      </c>
      <c r="AM15" s="3" t="s">
        <v>54</v>
      </c>
      <c r="AN15" s="3" t="s">
        <v>49</v>
      </c>
      <c r="AO15" s="3" t="s">
        <v>54</v>
      </c>
      <c r="AP15" s="3" t="s">
        <v>54</v>
      </c>
      <c r="AQ15" s="3" t="s">
        <v>49</v>
      </c>
      <c r="AR15" s="3" t="s">
        <v>49</v>
      </c>
      <c r="AS15" s="3" t="s">
        <v>49</v>
      </c>
      <c r="AT15" s="3" t="s">
        <v>53</v>
      </c>
      <c r="AU15" s="3" t="s">
        <v>53</v>
      </c>
    </row>
    <row r="16" spans="1:47">
      <c r="A16" s="3">
        <v>12</v>
      </c>
      <c r="B16" s="3">
        <v>12082</v>
      </c>
      <c r="C16" s="3" t="s">
        <v>49</v>
      </c>
      <c r="D16" s="3" t="s">
        <v>49</v>
      </c>
      <c r="E16" s="3" t="s">
        <v>50</v>
      </c>
      <c r="F16" s="3" t="s">
        <v>50</v>
      </c>
      <c r="G16" s="3" t="s">
        <v>51</v>
      </c>
      <c r="H16" s="3" t="s">
        <v>50</v>
      </c>
      <c r="I16" s="3" t="s">
        <v>50</v>
      </c>
      <c r="J16" s="3" t="s">
        <v>50</v>
      </c>
      <c r="K16" s="3" t="s">
        <v>50</v>
      </c>
      <c r="L16" s="3" t="s">
        <v>50</v>
      </c>
      <c r="M16" s="3" t="s">
        <v>50</v>
      </c>
      <c r="N16" s="3" t="s">
        <v>50</v>
      </c>
      <c r="O16" s="3" t="s">
        <v>50</v>
      </c>
      <c r="P16" s="3" t="s">
        <v>49</v>
      </c>
      <c r="Q16" s="3" t="s">
        <v>49</v>
      </c>
      <c r="R16" s="3" t="s">
        <v>49</v>
      </c>
      <c r="S16" s="3" t="s">
        <v>49</v>
      </c>
      <c r="T16" s="3" t="s">
        <v>49</v>
      </c>
      <c r="U16" s="3" t="s">
        <v>49</v>
      </c>
      <c r="V16" s="3" t="s">
        <v>49</v>
      </c>
      <c r="W16" s="3" t="s">
        <v>49</v>
      </c>
      <c r="X16" s="3" t="s">
        <v>49</v>
      </c>
      <c r="Y16" s="3" t="s">
        <v>49</v>
      </c>
      <c r="Z16" s="3" t="s">
        <v>49</v>
      </c>
      <c r="AA16" s="3" t="s">
        <v>49</v>
      </c>
      <c r="AB16" s="3" t="s">
        <v>49</v>
      </c>
      <c r="AC16" s="3" t="s">
        <v>49</v>
      </c>
      <c r="AD16" s="3" t="s">
        <v>49</v>
      </c>
      <c r="AE16" s="3" t="s">
        <v>49</v>
      </c>
      <c r="AF16" s="3" t="s">
        <v>49</v>
      </c>
      <c r="AG16" s="3" t="s">
        <v>49</v>
      </c>
      <c r="AH16" s="3" t="s">
        <v>49</v>
      </c>
      <c r="AI16" s="3" t="s">
        <v>49</v>
      </c>
      <c r="AJ16" s="3" t="s">
        <v>49</v>
      </c>
      <c r="AK16" s="3" t="s">
        <v>49</v>
      </c>
      <c r="AL16" s="3" t="s">
        <v>49</v>
      </c>
      <c r="AM16" s="3" t="s">
        <v>49</v>
      </c>
      <c r="AN16" s="3" t="s">
        <v>49</v>
      </c>
      <c r="AO16" s="3" t="s">
        <v>49</v>
      </c>
      <c r="AP16" s="3" t="s">
        <v>49</v>
      </c>
      <c r="AQ16" s="3" t="s">
        <v>49</v>
      </c>
      <c r="AR16" s="3" t="s">
        <v>49</v>
      </c>
      <c r="AS16" s="3" t="s">
        <v>49</v>
      </c>
      <c r="AT16" s="3" t="s">
        <v>49</v>
      </c>
      <c r="AU16" s="3" t="s">
        <v>49</v>
      </c>
    </row>
    <row r="17" spans="1:47">
      <c r="A17" s="3">
        <v>13</v>
      </c>
      <c r="B17" s="3">
        <v>12084</v>
      </c>
      <c r="C17" s="3" t="s">
        <v>49</v>
      </c>
      <c r="D17" s="3" t="s">
        <v>49</v>
      </c>
      <c r="E17" s="3" t="s">
        <v>50</v>
      </c>
      <c r="F17" s="3" t="s">
        <v>51</v>
      </c>
      <c r="G17" s="3" t="s">
        <v>50</v>
      </c>
      <c r="H17" s="3" t="s">
        <v>50</v>
      </c>
      <c r="I17" s="3" t="s">
        <v>50</v>
      </c>
      <c r="J17" s="3" t="s">
        <v>50</v>
      </c>
      <c r="K17" s="3" t="s">
        <v>50</v>
      </c>
      <c r="L17" s="3" t="s">
        <v>51</v>
      </c>
      <c r="M17" s="3" t="s">
        <v>51</v>
      </c>
      <c r="N17" s="3" t="s">
        <v>51</v>
      </c>
      <c r="O17" s="3" t="s">
        <v>50</v>
      </c>
      <c r="P17" s="3" t="s">
        <v>49</v>
      </c>
      <c r="Q17" s="3" t="s">
        <v>49</v>
      </c>
      <c r="R17" s="3" t="s">
        <v>49</v>
      </c>
      <c r="S17" s="3" t="s">
        <v>54</v>
      </c>
      <c r="T17" s="3" t="s">
        <v>54</v>
      </c>
      <c r="U17" s="3" t="s">
        <v>49</v>
      </c>
      <c r="V17" s="3" t="s">
        <v>54</v>
      </c>
      <c r="W17" s="3" t="s">
        <v>54</v>
      </c>
      <c r="X17" s="3" t="s">
        <v>49</v>
      </c>
      <c r="Y17" s="3" t="s">
        <v>54</v>
      </c>
      <c r="Z17" s="3" t="s">
        <v>54</v>
      </c>
      <c r="AA17" s="3" t="s">
        <v>49</v>
      </c>
      <c r="AB17" s="3" t="s">
        <v>54</v>
      </c>
      <c r="AC17" s="3" t="s">
        <v>54</v>
      </c>
      <c r="AD17" s="3" t="s">
        <v>49</v>
      </c>
      <c r="AE17" s="3" t="s">
        <v>49</v>
      </c>
      <c r="AF17" s="3" t="s">
        <v>54</v>
      </c>
      <c r="AG17" s="3" t="s">
        <v>54</v>
      </c>
      <c r="AH17" s="3" t="s">
        <v>49</v>
      </c>
      <c r="AI17" s="3" t="s">
        <v>54</v>
      </c>
      <c r="AJ17" s="3" t="s">
        <v>54</v>
      </c>
      <c r="AK17" s="3" t="s">
        <v>49</v>
      </c>
      <c r="AL17" s="3" t="s">
        <v>54</v>
      </c>
      <c r="AM17" s="3" t="s">
        <v>54</v>
      </c>
      <c r="AN17" s="3" t="s">
        <v>49</v>
      </c>
      <c r="AO17" s="3" t="s">
        <v>54</v>
      </c>
      <c r="AP17" s="3" t="s">
        <v>54</v>
      </c>
      <c r="AQ17" s="3" t="s">
        <v>58</v>
      </c>
      <c r="AR17" s="3" t="s">
        <v>49</v>
      </c>
      <c r="AS17" s="3" t="s">
        <v>49</v>
      </c>
      <c r="AT17" s="3" t="s">
        <v>53</v>
      </c>
      <c r="AU17" s="3" t="s">
        <v>53</v>
      </c>
    </row>
    <row r="18" spans="1:47">
      <c r="A18" s="3">
        <v>14</v>
      </c>
      <c r="B18" s="3">
        <v>12085</v>
      </c>
      <c r="C18" s="3" t="s">
        <v>49</v>
      </c>
      <c r="D18" s="3" t="s">
        <v>49</v>
      </c>
      <c r="E18" s="3" t="s">
        <v>50</v>
      </c>
      <c r="F18" s="3" t="s">
        <v>50</v>
      </c>
      <c r="G18" s="3" t="s">
        <v>50</v>
      </c>
      <c r="H18" s="3" t="s">
        <v>50</v>
      </c>
      <c r="I18" s="3" t="s">
        <v>50</v>
      </c>
      <c r="J18" s="3" t="s">
        <v>50</v>
      </c>
      <c r="K18" s="3" t="s">
        <v>50</v>
      </c>
      <c r="L18" s="3" t="s">
        <v>50</v>
      </c>
      <c r="M18" s="3" t="s">
        <v>51</v>
      </c>
      <c r="N18" s="3" t="s">
        <v>50</v>
      </c>
      <c r="O18" s="3" t="s">
        <v>50</v>
      </c>
      <c r="P18" s="3" t="s">
        <v>49</v>
      </c>
      <c r="Q18" s="3" t="s">
        <v>49</v>
      </c>
      <c r="R18" s="3" t="s">
        <v>49</v>
      </c>
      <c r="S18" s="3" t="s">
        <v>54</v>
      </c>
      <c r="T18" s="3" t="s">
        <v>54</v>
      </c>
      <c r="U18" s="3" t="s">
        <v>49</v>
      </c>
      <c r="V18" s="3" t="s">
        <v>54</v>
      </c>
      <c r="W18" s="3" t="s">
        <v>54</v>
      </c>
      <c r="X18" s="3" t="s">
        <v>49</v>
      </c>
      <c r="Y18" s="3" t="s">
        <v>54</v>
      </c>
      <c r="Z18" s="3" t="s">
        <v>54</v>
      </c>
      <c r="AA18" s="3" t="s">
        <v>49</v>
      </c>
      <c r="AB18" s="3" t="s">
        <v>54</v>
      </c>
      <c r="AC18" s="3" t="s">
        <v>54</v>
      </c>
      <c r="AD18" s="3" t="s">
        <v>49</v>
      </c>
      <c r="AE18" s="3" t="s">
        <v>49</v>
      </c>
      <c r="AF18" s="3" t="s">
        <v>54</v>
      </c>
      <c r="AG18" s="3" t="s">
        <v>54</v>
      </c>
      <c r="AH18" s="3" t="s">
        <v>49</v>
      </c>
      <c r="AI18" s="3" t="s">
        <v>54</v>
      </c>
      <c r="AJ18" s="3" t="s">
        <v>54</v>
      </c>
      <c r="AK18" s="3" t="s">
        <v>49</v>
      </c>
      <c r="AL18" s="3" t="s">
        <v>54</v>
      </c>
      <c r="AM18" s="3" t="s">
        <v>54</v>
      </c>
      <c r="AN18" s="3" t="s">
        <v>49</v>
      </c>
      <c r="AO18" s="3" t="s">
        <v>54</v>
      </c>
      <c r="AP18" s="3" t="s">
        <v>54</v>
      </c>
      <c r="AQ18" s="3" t="s">
        <v>59</v>
      </c>
      <c r="AR18" s="3" t="s">
        <v>49</v>
      </c>
      <c r="AS18" s="3" t="s">
        <v>49</v>
      </c>
      <c r="AT18" s="3" t="s">
        <v>53</v>
      </c>
      <c r="AU18" s="3" t="s">
        <v>53</v>
      </c>
    </row>
    <row r="19" spans="1:47">
      <c r="A19" s="3">
        <v>15</v>
      </c>
      <c r="B19" s="3">
        <v>12086</v>
      </c>
      <c r="C19" s="3" t="s">
        <v>49</v>
      </c>
      <c r="D19" s="3" t="s">
        <v>49</v>
      </c>
      <c r="E19" s="3" t="s">
        <v>50</v>
      </c>
      <c r="F19" s="3" t="s">
        <v>50</v>
      </c>
      <c r="G19" s="3" t="s">
        <v>50</v>
      </c>
      <c r="H19" s="3" t="s">
        <v>50</v>
      </c>
      <c r="I19" s="3" t="s">
        <v>50</v>
      </c>
      <c r="J19" s="3" t="s">
        <v>50</v>
      </c>
      <c r="K19" s="3" t="s">
        <v>50</v>
      </c>
      <c r="L19" s="3" t="s">
        <v>50</v>
      </c>
      <c r="M19" s="3" t="s">
        <v>50</v>
      </c>
      <c r="N19" s="3" t="s">
        <v>51</v>
      </c>
      <c r="O19" s="3" t="s">
        <v>51</v>
      </c>
      <c r="P19" s="3" t="s">
        <v>49</v>
      </c>
      <c r="Q19" s="3" t="s">
        <v>49</v>
      </c>
      <c r="R19" s="3" t="s">
        <v>49</v>
      </c>
      <c r="S19" s="3" t="s">
        <v>54</v>
      </c>
      <c r="T19" s="3" t="s">
        <v>54</v>
      </c>
      <c r="U19" s="3" t="s">
        <v>49</v>
      </c>
      <c r="V19" s="3" t="s">
        <v>54</v>
      </c>
      <c r="W19" s="3" t="s">
        <v>54</v>
      </c>
      <c r="X19" s="3" t="s">
        <v>49</v>
      </c>
      <c r="Y19" s="3" t="s">
        <v>54</v>
      </c>
      <c r="Z19" s="3" t="s">
        <v>54</v>
      </c>
      <c r="AA19" s="3" t="s">
        <v>49</v>
      </c>
      <c r="AB19" s="3" t="s">
        <v>54</v>
      </c>
      <c r="AC19" s="3" t="s">
        <v>54</v>
      </c>
      <c r="AD19" s="3" t="s">
        <v>49</v>
      </c>
      <c r="AE19" s="3" t="s">
        <v>49</v>
      </c>
      <c r="AF19" s="3" t="s">
        <v>54</v>
      </c>
      <c r="AG19" s="3" t="s">
        <v>54</v>
      </c>
      <c r="AH19" s="3" t="s">
        <v>49</v>
      </c>
      <c r="AI19" s="3" t="s">
        <v>54</v>
      </c>
      <c r="AJ19" s="3" t="s">
        <v>54</v>
      </c>
      <c r="AK19" s="3" t="s">
        <v>49</v>
      </c>
      <c r="AL19" s="3" t="s">
        <v>54</v>
      </c>
      <c r="AM19" s="3" t="s">
        <v>54</v>
      </c>
      <c r="AN19" s="3" t="s">
        <v>49</v>
      </c>
      <c r="AO19" s="3" t="s">
        <v>54</v>
      </c>
      <c r="AP19" s="3" t="s">
        <v>54</v>
      </c>
      <c r="AQ19" s="3" t="s">
        <v>60</v>
      </c>
      <c r="AR19" s="3" t="s">
        <v>49</v>
      </c>
      <c r="AS19" s="3" t="s">
        <v>49</v>
      </c>
      <c r="AT19" s="3" t="s">
        <v>54</v>
      </c>
      <c r="AU19" s="3" t="s">
        <v>54</v>
      </c>
    </row>
    <row r="20" spans="1:47">
      <c r="A20" s="3">
        <v>16</v>
      </c>
      <c r="B20" s="3">
        <v>12087</v>
      </c>
      <c r="C20" s="3" t="s">
        <v>49</v>
      </c>
      <c r="D20" s="3" t="s">
        <v>49</v>
      </c>
      <c r="E20" s="3" t="s">
        <v>50</v>
      </c>
      <c r="F20" s="3" t="s">
        <v>51</v>
      </c>
      <c r="G20" s="3" t="s">
        <v>50</v>
      </c>
      <c r="H20" s="3" t="s">
        <v>52</v>
      </c>
      <c r="I20" s="3" t="s">
        <v>50</v>
      </c>
      <c r="J20" s="3" t="s">
        <v>50</v>
      </c>
      <c r="K20" s="3" t="s">
        <v>50</v>
      </c>
      <c r="L20" s="3" t="s">
        <v>50</v>
      </c>
      <c r="M20" s="3" t="s">
        <v>50</v>
      </c>
      <c r="N20" s="3" t="s">
        <v>51</v>
      </c>
      <c r="O20" s="3" t="s">
        <v>51</v>
      </c>
      <c r="P20" s="3" t="s">
        <v>49</v>
      </c>
      <c r="Q20" s="3" t="s">
        <v>49</v>
      </c>
      <c r="R20" s="3" t="s">
        <v>49</v>
      </c>
      <c r="S20" s="3" t="s">
        <v>54</v>
      </c>
      <c r="T20" s="3" t="s">
        <v>54</v>
      </c>
      <c r="U20" s="3" t="s">
        <v>49</v>
      </c>
      <c r="V20" s="3" t="s">
        <v>54</v>
      </c>
      <c r="W20" s="3" t="s">
        <v>54</v>
      </c>
      <c r="X20" s="3" t="s">
        <v>49</v>
      </c>
      <c r="Y20" s="3" t="s">
        <v>54</v>
      </c>
      <c r="Z20" s="3" t="s">
        <v>54</v>
      </c>
      <c r="AA20" s="3" t="s">
        <v>49</v>
      </c>
      <c r="AB20" s="3" t="s">
        <v>54</v>
      </c>
      <c r="AC20" s="3" t="s">
        <v>54</v>
      </c>
      <c r="AD20" s="3" t="s">
        <v>49</v>
      </c>
      <c r="AE20" s="3" t="s">
        <v>49</v>
      </c>
      <c r="AF20" s="3" t="s">
        <v>54</v>
      </c>
      <c r="AG20" s="3" t="s">
        <v>54</v>
      </c>
      <c r="AH20" s="3" t="s">
        <v>49</v>
      </c>
      <c r="AI20" s="3" t="s">
        <v>54</v>
      </c>
      <c r="AJ20" s="3" t="s">
        <v>54</v>
      </c>
      <c r="AK20" s="3" t="s">
        <v>49</v>
      </c>
      <c r="AL20" s="3" t="s">
        <v>54</v>
      </c>
      <c r="AM20" s="3" t="s">
        <v>54</v>
      </c>
      <c r="AN20" s="3" t="s">
        <v>49</v>
      </c>
      <c r="AO20" s="3" t="s">
        <v>54</v>
      </c>
      <c r="AP20" s="3" t="s">
        <v>54</v>
      </c>
      <c r="AQ20" s="3" t="s">
        <v>49</v>
      </c>
      <c r="AR20" s="3" t="s">
        <v>49</v>
      </c>
      <c r="AS20" s="3" t="s">
        <v>49</v>
      </c>
      <c r="AT20" s="3" t="s">
        <v>53</v>
      </c>
      <c r="AU20" s="3" t="s">
        <v>53</v>
      </c>
    </row>
    <row r="21" spans="1:47">
      <c r="A21" s="3">
        <v>17</v>
      </c>
      <c r="B21" s="3">
        <v>12088</v>
      </c>
      <c r="C21" s="3" t="s">
        <v>49</v>
      </c>
      <c r="D21" s="3" t="s">
        <v>49</v>
      </c>
      <c r="E21" s="3" t="s">
        <v>50</v>
      </c>
      <c r="F21" s="3" t="s">
        <v>50</v>
      </c>
      <c r="G21" s="3" t="s">
        <v>50</v>
      </c>
      <c r="H21" s="3" t="s">
        <v>50</v>
      </c>
      <c r="I21" s="3" t="s">
        <v>50</v>
      </c>
      <c r="J21" s="3" t="s">
        <v>50</v>
      </c>
      <c r="K21" s="3" t="s">
        <v>50</v>
      </c>
      <c r="L21" s="3" t="s">
        <v>50</v>
      </c>
      <c r="M21" s="3" t="s">
        <v>50</v>
      </c>
      <c r="N21" s="3" t="s">
        <v>50</v>
      </c>
      <c r="O21" s="3" t="s">
        <v>50</v>
      </c>
      <c r="P21" s="3" t="s">
        <v>49</v>
      </c>
      <c r="Q21" s="3" t="s">
        <v>49</v>
      </c>
      <c r="R21" s="3" t="s">
        <v>49</v>
      </c>
      <c r="S21" s="3" t="s">
        <v>54</v>
      </c>
      <c r="T21" s="3" t="s">
        <v>54</v>
      </c>
      <c r="U21" s="3" t="s">
        <v>49</v>
      </c>
      <c r="V21" s="3" t="s">
        <v>54</v>
      </c>
      <c r="W21" s="3" t="s">
        <v>54</v>
      </c>
      <c r="X21" s="3" t="s">
        <v>49</v>
      </c>
      <c r="Y21" s="3" t="s">
        <v>54</v>
      </c>
      <c r="Z21" s="3" t="s">
        <v>54</v>
      </c>
      <c r="AA21" s="3" t="s">
        <v>49</v>
      </c>
      <c r="AB21" s="3" t="s">
        <v>54</v>
      </c>
      <c r="AC21" s="3" t="s">
        <v>54</v>
      </c>
      <c r="AD21" s="3" t="s">
        <v>49</v>
      </c>
      <c r="AE21" s="3" t="s">
        <v>49</v>
      </c>
      <c r="AF21" s="3" t="s">
        <v>54</v>
      </c>
      <c r="AG21" s="3" t="s">
        <v>54</v>
      </c>
      <c r="AH21" s="3" t="s">
        <v>49</v>
      </c>
      <c r="AI21" s="3" t="s">
        <v>54</v>
      </c>
      <c r="AJ21" s="3" t="s">
        <v>54</v>
      </c>
      <c r="AK21" s="3" t="s">
        <v>49</v>
      </c>
      <c r="AL21" s="3" t="s">
        <v>54</v>
      </c>
      <c r="AM21" s="3" t="s">
        <v>54</v>
      </c>
      <c r="AN21" s="3" t="s">
        <v>49</v>
      </c>
      <c r="AO21" s="3" t="s">
        <v>54</v>
      </c>
      <c r="AP21" s="3" t="s">
        <v>54</v>
      </c>
      <c r="AQ21" s="3" t="s">
        <v>61</v>
      </c>
      <c r="AR21" s="3" t="s">
        <v>49</v>
      </c>
      <c r="AS21" s="3" t="s">
        <v>49</v>
      </c>
      <c r="AT21" s="3" t="s">
        <v>53</v>
      </c>
      <c r="AU21" s="3" t="s">
        <v>53</v>
      </c>
    </row>
    <row r="22" spans="1:47">
      <c r="A22" s="3">
        <v>18</v>
      </c>
      <c r="B22" s="3">
        <v>12090</v>
      </c>
      <c r="C22" s="3" t="s">
        <v>49</v>
      </c>
      <c r="D22" s="3" t="s">
        <v>49</v>
      </c>
      <c r="E22" s="3" t="s">
        <v>50</v>
      </c>
      <c r="F22" s="3" t="s">
        <v>50</v>
      </c>
      <c r="G22" s="3" t="s">
        <v>51</v>
      </c>
      <c r="H22" s="3" t="s">
        <v>51</v>
      </c>
      <c r="I22" s="3" t="s">
        <v>51</v>
      </c>
      <c r="J22" s="3" t="s">
        <v>50</v>
      </c>
      <c r="K22" s="3" t="s">
        <v>50</v>
      </c>
      <c r="L22" s="3" t="s">
        <v>51</v>
      </c>
      <c r="M22" s="3" t="s">
        <v>51</v>
      </c>
      <c r="N22" s="3" t="s">
        <v>51</v>
      </c>
      <c r="O22" s="3" t="s">
        <v>51</v>
      </c>
      <c r="P22" s="3" t="s">
        <v>49</v>
      </c>
      <c r="Q22" s="3" t="s">
        <v>49</v>
      </c>
      <c r="R22" s="3" t="s">
        <v>49</v>
      </c>
      <c r="S22" s="3" t="s">
        <v>54</v>
      </c>
      <c r="T22" s="3" t="s">
        <v>54</v>
      </c>
      <c r="U22" s="3" t="s">
        <v>49</v>
      </c>
      <c r="V22" s="3" t="s">
        <v>54</v>
      </c>
      <c r="W22" s="3" t="s">
        <v>54</v>
      </c>
      <c r="X22" s="3" t="s">
        <v>49</v>
      </c>
      <c r="Y22" s="3" t="s">
        <v>54</v>
      </c>
      <c r="Z22" s="3" t="s">
        <v>54</v>
      </c>
      <c r="AA22" s="3" t="s">
        <v>49</v>
      </c>
      <c r="AB22" s="3" t="s">
        <v>54</v>
      </c>
      <c r="AC22" s="3" t="s">
        <v>54</v>
      </c>
      <c r="AD22" s="3" t="s">
        <v>49</v>
      </c>
      <c r="AE22" s="3" t="s">
        <v>49</v>
      </c>
      <c r="AF22" s="3" t="s">
        <v>54</v>
      </c>
      <c r="AG22" s="3" t="s">
        <v>54</v>
      </c>
      <c r="AH22" s="3" t="s">
        <v>49</v>
      </c>
      <c r="AI22" s="3" t="s">
        <v>54</v>
      </c>
      <c r="AJ22" s="3" t="s">
        <v>54</v>
      </c>
      <c r="AK22" s="3" t="s">
        <v>49</v>
      </c>
      <c r="AL22" s="3" t="s">
        <v>54</v>
      </c>
      <c r="AM22" s="3" t="s">
        <v>54</v>
      </c>
      <c r="AN22" s="3" t="s">
        <v>49</v>
      </c>
      <c r="AO22" s="3" t="s">
        <v>54</v>
      </c>
      <c r="AP22" s="3" t="s">
        <v>54</v>
      </c>
      <c r="AQ22" s="3" t="s">
        <v>62</v>
      </c>
      <c r="AR22" s="3" t="s">
        <v>49</v>
      </c>
      <c r="AS22" s="3" t="s">
        <v>49</v>
      </c>
      <c r="AT22" s="3" t="s">
        <v>53</v>
      </c>
      <c r="AU22" s="3" t="s">
        <v>53</v>
      </c>
    </row>
    <row r="23" spans="1:47">
      <c r="A23" s="3">
        <v>19</v>
      </c>
      <c r="B23" s="3">
        <v>12091</v>
      </c>
      <c r="C23" s="3" t="s">
        <v>49</v>
      </c>
      <c r="D23" s="3" t="s">
        <v>49</v>
      </c>
      <c r="E23" s="3" t="s">
        <v>50</v>
      </c>
      <c r="F23" s="3" t="s">
        <v>50</v>
      </c>
      <c r="G23" s="3" t="s">
        <v>50</v>
      </c>
      <c r="H23" s="3" t="s">
        <v>50</v>
      </c>
      <c r="I23" s="3" t="s">
        <v>50</v>
      </c>
      <c r="J23" s="3" t="s">
        <v>50</v>
      </c>
      <c r="K23" s="3" t="s">
        <v>51</v>
      </c>
      <c r="L23" s="3" t="s">
        <v>50</v>
      </c>
      <c r="M23" s="3" t="s">
        <v>50</v>
      </c>
      <c r="N23" s="3" t="s">
        <v>50</v>
      </c>
      <c r="O23" s="3" t="s">
        <v>50</v>
      </c>
      <c r="P23" s="3" t="s">
        <v>49</v>
      </c>
      <c r="Q23" s="3" t="s">
        <v>49</v>
      </c>
      <c r="R23" s="3" t="s">
        <v>49</v>
      </c>
      <c r="S23" s="3" t="s">
        <v>54</v>
      </c>
      <c r="T23" s="3" t="s">
        <v>54</v>
      </c>
      <c r="U23" s="3" t="s">
        <v>49</v>
      </c>
      <c r="V23" s="3" t="s">
        <v>54</v>
      </c>
      <c r="W23" s="3" t="s">
        <v>54</v>
      </c>
      <c r="X23" s="3" t="s">
        <v>49</v>
      </c>
      <c r="Y23" s="3" t="s">
        <v>54</v>
      </c>
      <c r="Z23" s="3" t="s">
        <v>54</v>
      </c>
      <c r="AA23" s="3" t="s">
        <v>49</v>
      </c>
      <c r="AB23" s="3" t="s">
        <v>54</v>
      </c>
      <c r="AC23" s="3" t="s">
        <v>54</v>
      </c>
      <c r="AD23" s="3" t="s">
        <v>49</v>
      </c>
      <c r="AE23" s="3" t="s">
        <v>49</v>
      </c>
      <c r="AF23" s="3" t="s">
        <v>54</v>
      </c>
      <c r="AG23" s="3" t="s">
        <v>54</v>
      </c>
      <c r="AH23" s="3" t="s">
        <v>49</v>
      </c>
      <c r="AI23" s="3" t="s">
        <v>54</v>
      </c>
      <c r="AJ23" s="3" t="s">
        <v>54</v>
      </c>
      <c r="AK23" s="3" t="s">
        <v>49</v>
      </c>
      <c r="AL23" s="3" t="s">
        <v>54</v>
      </c>
      <c r="AM23" s="3" t="s">
        <v>54</v>
      </c>
      <c r="AN23" s="3" t="s">
        <v>49</v>
      </c>
      <c r="AO23" s="3" t="s">
        <v>54</v>
      </c>
      <c r="AP23" s="3" t="s">
        <v>54</v>
      </c>
      <c r="AQ23" s="3" t="s">
        <v>49</v>
      </c>
      <c r="AR23" s="3" t="s">
        <v>49</v>
      </c>
      <c r="AS23" s="3" t="s">
        <v>49</v>
      </c>
      <c r="AT23" s="3" t="s">
        <v>53</v>
      </c>
      <c r="AU23" s="3" t="s">
        <v>53</v>
      </c>
    </row>
    <row r="24" spans="1:47">
      <c r="A24" s="3">
        <v>20</v>
      </c>
      <c r="B24" s="3">
        <v>12092</v>
      </c>
      <c r="C24" s="3" t="s">
        <v>49</v>
      </c>
      <c r="D24" s="3" t="s">
        <v>49</v>
      </c>
      <c r="E24" s="3" t="s">
        <v>50</v>
      </c>
      <c r="F24" s="3" t="s">
        <v>50</v>
      </c>
      <c r="G24" s="3" t="s">
        <v>50</v>
      </c>
      <c r="H24" s="3" t="s">
        <v>50</v>
      </c>
      <c r="I24" s="3" t="s">
        <v>50</v>
      </c>
      <c r="J24" s="3" t="s">
        <v>50</v>
      </c>
      <c r="K24" s="3" t="s">
        <v>50</v>
      </c>
      <c r="L24" s="3" t="s">
        <v>50</v>
      </c>
      <c r="M24" s="3" t="s">
        <v>50</v>
      </c>
      <c r="N24" s="3" t="s">
        <v>50</v>
      </c>
      <c r="O24" s="3" t="s">
        <v>50</v>
      </c>
      <c r="P24" s="3" t="s">
        <v>49</v>
      </c>
      <c r="Q24" s="3" t="s">
        <v>49</v>
      </c>
      <c r="R24" s="3" t="s">
        <v>49</v>
      </c>
      <c r="S24" s="3" t="s">
        <v>54</v>
      </c>
      <c r="T24" s="3" t="s">
        <v>54</v>
      </c>
      <c r="U24" s="3" t="s">
        <v>49</v>
      </c>
      <c r="V24" s="3" t="s">
        <v>54</v>
      </c>
      <c r="W24" s="3" t="s">
        <v>54</v>
      </c>
      <c r="X24" s="3" t="s">
        <v>49</v>
      </c>
      <c r="Y24" s="3" t="s">
        <v>54</v>
      </c>
      <c r="Z24" s="3" t="s">
        <v>54</v>
      </c>
      <c r="AA24" s="3" t="s">
        <v>49</v>
      </c>
      <c r="AB24" s="3" t="s">
        <v>54</v>
      </c>
      <c r="AC24" s="3" t="s">
        <v>54</v>
      </c>
      <c r="AD24" s="3" t="s">
        <v>49</v>
      </c>
      <c r="AE24" s="3" t="s">
        <v>49</v>
      </c>
      <c r="AF24" s="3" t="s">
        <v>54</v>
      </c>
      <c r="AG24" s="3" t="s">
        <v>54</v>
      </c>
      <c r="AH24" s="3" t="s">
        <v>49</v>
      </c>
      <c r="AI24" s="3" t="s">
        <v>54</v>
      </c>
      <c r="AJ24" s="3" t="s">
        <v>54</v>
      </c>
      <c r="AK24" s="3" t="s">
        <v>49</v>
      </c>
      <c r="AL24" s="3" t="s">
        <v>54</v>
      </c>
      <c r="AM24" s="3" t="s">
        <v>54</v>
      </c>
      <c r="AN24" s="3" t="s">
        <v>49</v>
      </c>
      <c r="AO24" s="3" t="s">
        <v>54</v>
      </c>
      <c r="AP24" s="3" t="s">
        <v>54</v>
      </c>
      <c r="AQ24" s="3" t="s">
        <v>49</v>
      </c>
      <c r="AR24" s="3" t="s">
        <v>49</v>
      </c>
      <c r="AS24" s="3" t="s">
        <v>49</v>
      </c>
      <c r="AT24" s="3" t="s">
        <v>53</v>
      </c>
      <c r="AU24" s="3" t="s">
        <v>53</v>
      </c>
    </row>
    <row r="25" spans="1:47">
      <c r="A25" s="3">
        <v>21</v>
      </c>
      <c r="B25" s="3">
        <v>12093</v>
      </c>
      <c r="C25" s="3" t="s">
        <v>49</v>
      </c>
      <c r="D25" s="3" t="s">
        <v>49</v>
      </c>
      <c r="E25" s="3" t="s">
        <v>50</v>
      </c>
      <c r="F25" s="3" t="s">
        <v>50</v>
      </c>
      <c r="G25" s="3" t="s">
        <v>50</v>
      </c>
      <c r="H25" s="3" t="s">
        <v>50</v>
      </c>
      <c r="I25" s="3" t="s">
        <v>50</v>
      </c>
      <c r="J25" s="3" t="s">
        <v>50</v>
      </c>
      <c r="K25" s="3" t="s">
        <v>50</v>
      </c>
      <c r="L25" s="3" t="s">
        <v>50</v>
      </c>
      <c r="M25" s="3" t="s">
        <v>51</v>
      </c>
      <c r="N25" s="3" t="s">
        <v>50</v>
      </c>
      <c r="O25" s="3" t="s">
        <v>50</v>
      </c>
      <c r="P25" s="3" t="s">
        <v>49</v>
      </c>
      <c r="Q25" s="3" t="s">
        <v>49</v>
      </c>
      <c r="R25" s="3" t="s">
        <v>49</v>
      </c>
      <c r="S25" s="3" t="s">
        <v>54</v>
      </c>
      <c r="T25" s="3" t="s">
        <v>54</v>
      </c>
      <c r="U25" s="3" t="s">
        <v>49</v>
      </c>
      <c r="V25" s="3" t="s">
        <v>54</v>
      </c>
      <c r="W25" s="3" t="s">
        <v>54</v>
      </c>
      <c r="X25" s="3" t="s">
        <v>49</v>
      </c>
      <c r="Y25" s="3" t="s">
        <v>54</v>
      </c>
      <c r="Z25" s="3" t="s">
        <v>54</v>
      </c>
      <c r="AA25" s="3" t="s">
        <v>49</v>
      </c>
      <c r="AB25" s="3" t="s">
        <v>54</v>
      </c>
      <c r="AC25" s="3" t="s">
        <v>54</v>
      </c>
      <c r="AD25" s="3" t="s">
        <v>49</v>
      </c>
      <c r="AE25" s="3" t="s">
        <v>49</v>
      </c>
      <c r="AF25" s="3" t="s">
        <v>54</v>
      </c>
      <c r="AG25" s="3" t="s">
        <v>54</v>
      </c>
      <c r="AH25" s="3" t="s">
        <v>49</v>
      </c>
      <c r="AI25" s="3" t="s">
        <v>54</v>
      </c>
      <c r="AJ25" s="3" t="s">
        <v>54</v>
      </c>
      <c r="AK25" s="3" t="s">
        <v>49</v>
      </c>
      <c r="AL25" s="3" t="s">
        <v>54</v>
      </c>
      <c r="AM25" s="3" t="s">
        <v>54</v>
      </c>
      <c r="AN25" s="3" t="s">
        <v>49</v>
      </c>
      <c r="AO25" s="3" t="s">
        <v>54</v>
      </c>
      <c r="AP25" s="3" t="s">
        <v>54</v>
      </c>
      <c r="AQ25" s="3" t="s">
        <v>49</v>
      </c>
      <c r="AR25" s="3" t="s">
        <v>49</v>
      </c>
      <c r="AS25" s="3" t="s">
        <v>49</v>
      </c>
      <c r="AT25" s="3" t="s">
        <v>54</v>
      </c>
      <c r="AU25" s="3" t="s">
        <v>53</v>
      </c>
    </row>
    <row r="26" spans="1:47">
      <c r="A26" s="3">
        <v>22</v>
      </c>
      <c r="B26" s="3">
        <v>12095</v>
      </c>
      <c r="C26" s="3" t="s">
        <v>49</v>
      </c>
      <c r="D26" s="3" t="s">
        <v>49</v>
      </c>
      <c r="E26" s="3" t="s">
        <v>50</v>
      </c>
      <c r="F26" s="3" t="s">
        <v>50</v>
      </c>
      <c r="G26" s="3" t="s">
        <v>51</v>
      </c>
      <c r="H26" s="3" t="s">
        <v>50</v>
      </c>
      <c r="I26" s="3" t="s">
        <v>51</v>
      </c>
      <c r="J26" s="3" t="s">
        <v>50</v>
      </c>
      <c r="K26" s="3" t="s">
        <v>50</v>
      </c>
      <c r="L26" s="3" t="s">
        <v>51</v>
      </c>
      <c r="M26" s="3" t="s">
        <v>50</v>
      </c>
      <c r="N26" s="3" t="s">
        <v>50</v>
      </c>
      <c r="O26" s="3" t="s">
        <v>50</v>
      </c>
      <c r="P26" s="3" t="s">
        <v>49</v>
      </c>
      <c r="Q26" s="3" t="s">
        <v>49</v>
      </c>
      <c r="R26" s="3" t="s">
        <v>49</v>
      </c>
      <c r="S26" s="3" t="s">
        <v>54</v>
      </c>
      <c r="T26" s="3" t="s">
        <v>54</v>
      </c>
      <c r="U26" s="3" t="s">
        <v>49</v>
      </c>
      <c r="V26" s="3" t="s">
        <v>54</v>
      </c>
      <c r="W26" s="3" t="s">
        <v>54</v>
      </c>
      <c r="X26" s="3" t="s">
        <v>49</v>
      </c>
      <c r="Y26" s="3" t="s">
        <v>54</v>
      </c>
      <c r="Z26" s="3" t="s">
        <v>54</v>
      </c>
      <c r="AA26" s="3" t="s">
        <v>49</v>
      </c>
      <c r="AB26" s="3" t="s">
        <v>54</v>
      </c>
      <c r="AC26" s="3" t="s">
        <v>54</v>
      </c>
      <c r="AD26" s="3" t="s">
        <v>49</v>
      </c>
      <c r="AE26" s="3" t="s">
        <v>49</v>
      </c>
      <c r="AF26" s="3" t="s">
        <v>54</v>
      </c>
      <c r="AG26" s="3" t="s">
        <v>54</v>
      </c>
      <c r="AH26" s="3" t="s">
        <v>49</v>
      </c>
      <c r="AI26" s="3" t="s">
        <v>54</v>
      </c>
      <c r="AJ26" s="3" t="s">
        <v>54</v>
      </c>
      <c r="AK26" s="3" t="s">
        <v>49</v>
      </c>
      <c r="AL26" s="3" t="s">
        <v>54</v>
      </c>
      <c r="AM26" s="3" t="s">
        <v>54</v>
      </c>
      <c r="AN26" s="3" t="s">
        <v>49</v>
      </c>
      <c r="AO26" s="3" t="s">
        <v>54</v>
      </c>
      <c r="AP26" s="3" t="s">
        <v>54</v>
      </c>
      <c r="AQ26" s="3" t="s">
        <v>59</v>
      </c>
      <c r="AR26" s="3" t="s">
        <v>49</v>
      </c>
      <c r="AS26" s="3" t="s">
        <v>49</v>
      </c>
      <c r="AT26" s="3" t="s">
        <v>54</v>
      </c>
      <c r="AU26" s="3" t="s">
        <v>54</v>
      </c>
    </row>
    <row r="27" spans="1:47">
      <c r="A27" s="3">
        <v>23</v>
      </c>
      <c r="B27" s="3">
        <v>12098</v>
      </c>
      <c r="C27" s="3" t="s">
        <v>49</v>
      </c>
      <c r="D27" s="3" t="s">
        <v>49</v>
      </c>
      <c r="E27" s="3" t="s">
        <v>50</v>
      </c>
      <c r="F27" s="3" t="s">
        <v>50</v>
      </c>
      <c r="G27" s="3" t="s">
        <v>50</v>
      </c>
      <c r="H27" s="3" t="s">
        <v>50</v>
      </c>
      <c r="I27" s="3" t="s">
        <v>49</v>
      </c>
      <c r="J27" s="3" t="s">
        <v>50</v>
      </c>
      <c r="K27" s="3" t="s">
        <v>50</v>
      </c>
      <c r="L27" s="3" t="s">
        <v>50</v>
      </c>
      <c r="M27" s="3" t="s">
        <v>51</v>
      </c>
      <c r="N27" s="3" t="s">
        <v>50</v>
      </c>
      <c r="O27" s="3" t="s">
        <v>50</v>
      </c>
      <c r="P27" s="3" t="s">
        <v>49</v>
      </c>
      <c r="Q27" s="3" t="s">
        <v>49</v>
      </c>
      <c r="R27" s="3" t="s">
        <v>49</v>
      </c>
      <c r="S27" s="3" t="s">
        <v>54</v>
      </c>
      <c r="T27" s="3" t="s">
        <v>53</v>
      </c>
      <c r="U27" s="3" t="s">
        <v>49</v>
      </c>
      <c r="V27" s="3" t="s">
        <v>49</v>
      </c>
      <c r="W27" s="3" t="s">
        <v>49</v>
      </c>
      <c r="X27" s="3" t="s">
        <v>49</v>
      </c>
      <c r="Y27" s="3" t="s">
        <v>49</v>
      </c>
      <c r="Z27" s="3" t="s">
        <v>49</v>
      </c>
      <c r="AA27" s="3" t="s">
        <v>49</v>
      </c>
      <c r="AB27" s="3" t="s">
        <v>49</v>
      </c>
      <c r="AC27" s="3" t="s">
        <v>49</v>
      </c>
      <c r="AD27" s="3" t="s">
        <v>49</v>
      </c>
      <c r="AE27" s="3" t="s">
        <v>49</v>
      </c>
      <c r="AF27" s="3" t="s">
        <v>49</v>
      </c>
      <c r="AG27" s="3" t="s">
        <v>49</v>
      </c>
      <c r="AH27" s="3" t="s">
        <v>49</v>
      </c>
      <c r="AI27" s="3" t="s">
        <v>49</v>
      </c>
      <c r="AJ27" s="3" t="s">
        <v>49</v>
      </c>
      <c r="AK27" s="3" t="s">
        <v>49</v>
      </c>
      <c r="AL27" s="3" t="s">
        <v>49</v>
      </c>
      <c r="AM27" s="3" t="s">
        <v>49</v>
      </c>
      <c r="AN27" s="3" t="s">
        <v>49</v>
      </c>
      <c r="AO27" s="3" t="s">
        <v>49</v>
      </c>
      <c r="AP27" s="3" t="s">
        <v>49</v>
      </c>
      <c r="AQ27" s="3" t="s">
        <v>49</v>
      </c>
      <c r="AR27" s="3" t="s">
        <v>49</v>
      </c>
      <c r="AS27" s="3" t="s">
        <v>49</v>
      </c>
      <c r="AT27" s="3" t="s">
        <v>49</v>
      </c>
      <c r="AU27" s="3" t="s">
        <v>49</v>
      </c>
    </row>
    <row r="28" spans="1:47">
      <c r="A28" s="3">
        <v>24</v>
      </c>
      <c r="B28" s="3">
        <v>12099</v>
      </c>
      <c r="C28" s="3" t="s">
        <v>49</v>
      </c>
      <c r="D28" s="3" t="s">
        <v>49</v>
      </c>
      <c r="E28" s="3" t="s">
        <v>50</v>
      </c>
      <c r="F28" s="3" t="s">
        <v>50</v>
      </c>
      <c r="G28" s="3" t="s">
        <v>50</v>
      </c>
      <c r="H28" s="3" t="s">
        <v>50</v>
      </c>
      <c r="I28" s="3" t="s">
        <v>50</v>
      </c>
      <c r="J28" s="3" t="s">
        <v>50</v>
      </c>
      <c r="K28" s="3" t="s">
        <v>50</v>
      </c>
      <c r="L28" s="3" t="s">
        <v>50</v>
      </c>
      <c r="M28" s="3" t="s">
        <v>50</v>
      </c>
      <c r="N28" s="3" t="s">
        <v>50</v>
      </c>
      <c r="O28" s="3" t="s">
        <v>50</v>
      </c>
      <c r="P28" s="3" t="s">
        <v>49</v>
      </c>
      <c r="Q28" s="3" t="s">
        <v>49</v>
      </c>
      <c r="R28" s="3" t="s">
        <v>49</v>
      </c>
      <c r="S28" s="3" t="s">
        <v>54</v>
      </c>
      <c r="T28" s="3" t="s">
        <v>54</v>
      </c>
      <c r="U28" s="3" t="s">
        <v>49</v>
      </c>
      <c r="V28" s="3" t="s">
        <v>54</v>
      </c>
      <c r="W28" s="3" t="s">
        <v>54</v>
      </c>
      <c r="X28" s="3" t="s">
        <v>49</v>
      </c>
      <c r="Y28" s="3" t="s">
        <v>54</v>
      </c>
      <c r="Z28" s="3" t="s">
        <v>54</v>
      </c>
      <c r="AA28" s="3" t="s">
        <v>49</v>
      </c>
      <c r="AB28" s="3" t="s">
        <v>54</v>
      </c>
      <c r="AC28" s="3" t="s">
        <v>54</v>
      </c>
      <c r="AD28" s="3" t="s">
        <v>49</v>
      </c>
      <c r="AE28" s="3" t="s">
        <v>49</v>
      </c>
      <c r="AF28" s="3" t="s">
        <v>54</v>
      </c>
      <c r="AG28" s="3" t="s">
        <v>54</v>
      </c>
      <c r="AH28" s="3" t="s">
        <v>49</v>
      </c>
      <c r="AI28" s="3" t="s">
        <v>54</v>
      </c>
      <c r="AJ28" s="3" t="s">
        <v>54</v>
      </c>
      <c r="AK28" s="3" t="s">
        <v>49</v>
      </c>
      <c r="AL28" s="3" t="s">
        <v>54</v>
      </c>
      <c r="AM28" s="3" t="s">
        <v>54</v>
      </c>
      <c r="AN28" s="3" t="s">
        <v>49</v>
      </c>
      <c r="AO28" s="3" t="s">
        <v>54</v>
      </c>
      <c r="AP28" s="3" t="s">
        <v>54</v>
      </c>
      <c r="AQ28" s="3" t="s">
        <v>63</v>
      </c>
      <c r="AR28" s="3" t="s">
        <v>49</v>
      </c>
      <c r="AS28" s="3" t="s">
        <v>49</v>
      </c>
      <c r="AT28" s="3" t="s">
        <v>53</v>
      </c>
      <c r="AU28" s="3" t="s">
        <v>53</v>
      </c>
    </row>
    <row r="29" spans="1:47">
      <c r="A29" s="3">
        <v>25</v>
      </c>
      <c r="B29" s="3">
        <v>12101</v>
      </c>
      <c r="C29" s="3" t="s">
        <v>49</v>
      </c>
      <c r="D29" s="3" t="s">
        <v>49</v>
      </c>
      <c r="E29" s="3" t="s">
        <v>50</v>
      </c>
      <c r="F29" s="3" t="s">
        <v>50</v>
      </c>
      <c r="G29" s="3" t="s">
        <v>50</v>
      </c>
      <c r="H29" s="3" t="s">
        <v>50</v>
      </c>
      <c r="I29" s="3" t="s">
        <v>50</v>
      </c>
      <c r="J29" s="3" t="s">
        <v>50</v>
      </c>
      <c r="K29" s="3" t="s">
        <v>50</v>
      </c>
      <c r="L29" s="3" t="s">
        <v>50</v>
      </c>
      <c r="M29" s="3" t="s">
        <v>50</v>
      </c>
      <c r="N29" s="3" t="s">
        <v>50</v>
      </c>
      <c r="O29" s="3" t="s">
        <v>50</v>
      </c>
      <c r="P29" s="3" t="s">
        <v>49</v>
      </c>
      <c r="Q29" s="3" t="s">
        <v>49</v>
      </c>
      <c r="R29" s="3" t="s">
        <v>49</v>
      </c>
      <c r="S29" s="3" t="s">
        <v>54</v>
      </c>
      <c r="T29" s="3" t="s">
        <v>54</v>
      </c>
      <c r="U29" s="3" t="s">
        <v>49</v>
      </c>
      <c r="V29" s="3" t="s">
        <v>54</v>
      </c>
      <c r="W29" s="3" t="s">
        <v>54</v>
      </c>
      <c r="X29" s="3" t="s">
        <v>49</v>
      </c>
      <c r="Y29" s="3" t="s">
        <v>54</v>
      </c>
      <c r="Z29" s="3" t="s">
        <v>54</v>
      </c>
      <c r="AA29" s="3" t="s">
        <v>49</v>
      </c>
      <c r="AB29" s="3" t="s">
        <v>54</v>
      </c>
      <c r="AC29" s="3" t="s">
        <v>54</v>
      </c>
      <c r="AD29" s="3" t="s">
        <v>49</v>
      </c>
      <c r="AE29" s="3" t="s">
        <v>49</v>
      </c>
      <c r="AF29" s="3" t="s">
        <v>54</v>
      </c>
      <c r="AG29" s="3" t="s">
        <v>54</v>
      </c>
      <c r="AH29" s="3" t="s">
        <v>49</v>
      </c>
      <c r="AI29" s="3" t="s">
        <v>54</v>
      </c>
      <c r="AJ29" s="3" t="s">
        <v>54</v>
      </c>
      <c r="AK29" s="3" t="s">
        <v>49</v>
      </c>
      <c r="AL29" s="3" t="s">
        <v>54</v>
      </c>
      <c r="AM29" s="3" t="s">
        <v>54</v>
      </c>
      <c r="AN29" s="3" t="s">
        <v>49</v>
      </c>
      <c r="AO29" s="3" t="s">
        <v>54</v>
      </c>
      <c r="AP29" s="3" t="s">
        <v>54</v>
      </c>
      <c r="AQ29" s="3" t="s">
        <v>49</v>
      </c>
      <c r="AR29" s="3" t="s">
        <v>49</v>
      </c>
      <c r="AS29" s="3" t="s">
        <v>49</v>
      </c>
      <c r="AT29" s="3" t="s">
        <v>53</v>
      </c>
      <c r="AU29" s="3" t="s">
        <v>54</v>
      </c>
    </row>
    <row r="30" spans="1:47">
      <c r="A30" s="3">
        <v>26</v>
      </c>
      <c r="B30" s="3">
        <v>12103</v>
      </c>
      <c r="C30" s="3" t="s">
        <v>49</v>
      </c>
      <c r="D30" s="3" t="s">
        <v>49</v>
      </c>
      <c r="E30" s="3" t="s">
        <v>50</v>
      </c>
      <c r="F30" s="3" t="s">
        <v>50</v>
      </c>
      <c r="G30" s="3" t="s">
        <v>50</v>
      </c>
      <c r="H30" s="3" t="s">
        <v>50</v>
      </c>
      <c r="I30" s="3" t="s">
        <v>50</v>
      </c>
      <c r="J30" s="3" t="s">
        <v>50</v>
      </c>
      <c r="K30" s="3" t="s">
        <v>50</v>
      </c>
      <c r="L30" s="3" t="s">
        <v>50</v>
      </c>
      <c r="M30" s="3" t="s">
        <v>50</v>
      </c>
      <c r="N30" s="3" t="s">
        <v>50</v>
      </c>
      <c r="O30" s="3" t="s">
        <v>50</v>
      </c>
      <c r="P30" s="3" t="s">
        <v>49</v>
      </c>
      <c r="Q30" s="3" t="s">
        <v>49</v>
      </c>
      <c r="R30" s="3" t="s">
        <v>49</v>
      </c>
      <c r="S30" s="3" t="s">
        <v>54</v>
      </c>
      <c r="T30" s="3" t="s">
        <v>54</v>
      </c>
      <c r="U30" s="3" t="s">
        <v>49</v>
      </c>
      <c r="V30" s="3" t="s">
        <v>54</v>
      </c>
      <c r="W30" s="3" t="s">
        <v>54</v>
      </c>
      <c r="X30" s="3" t="s">
        <v>49</v>
      </c>
      <c r="Y30" s="3" t="s">
        <v>54</v>
      </c>
      <c r="Z30" s="3" t="s">
        <v>54</v>
      </c>
      <c r="AA30" s="3" t="s">
        <v>49</v>
      </c>
      <c r="AB30" s="3" t="s">
        <v>54</v>
      </c>
      <c r="AC30" s="3" t="s">
        <v>54</v>
      </c>
      <c r="AD30" s="3" t="s">
        <v>49</v>
      </c>
      <c r="AE30" s="3" t="s">
        <v>49</v>
      </c>
      <c r="AF30" s="3" t="s">
        <v>54</v>
      </c>
      <c r="AG30" s="3" t="s">
        <v>54</v>
      </c>
      <c r="AH30" s="3" t="s">
        <v>49</v>
      </c>
      <c r="AI30" s="3" t="s">
        <v>54</v>
      </c>
      <c r="AJ30" s="3" t="s">
        <v>54</v>
      </c>
      <c r="AK30" s="3" t="s">
        <v>49</v>
      </c>
      <c r="AL30" s="3" t="s">
        <v>54</v>
      </c>
      <c r="AM30" s="3" t="s">
        <v>54</v>
      </c>
      <c r="AN30" s="3" t="s">
        <v>49</v>
      </c>
      <c r="AO30" s="3" t="s">
        <v>54</v>
      </c>
      <c r="AP30" s="3" t="s">
        <v>54</v>
      </c>
      <c r="AQ30" s="3" t="s">
        <v>49</v>
      </c>
      <c r="AR30" s="3" t="s">
        <v>49</v>
      </c>
      <c r="AS30" s="3" t="s">
        <v>49</v>
      </c>
      <c r="AT30" s="3" t="s">
        <v>54</v>
      </c>
      <c r="AU30" s="3" t="s">
        <v>54</v>
      </c>
    </row>
    <row r="31" spans="1:47">
      <c r="A31" s="3">
        <v>27</v>
      </c>
      <c r="B31" s="3">
        <v>12104</v>
      </c>
      <c r="C31" s="3" t="s">
        <v>49</v>
      </c>
      <c r="D31" s="3" t="s">
        <v>49</v>
      </c>
      <c r="E31" s="3" t="s">
        <v>52</v>
      </c>
      <c r="F31" s="3" t="s">
        <v>51</v>
      </c>
      <c r="G31" s="3" t="s">
        <v>52</v>
      </c>
      <c r="H31" s="3" t="s">
        <v>51</v>
      </c>
      <c r="I31" s="3" t="s">
        <v>51</v>
      </c>
      <c r="J31" s="3" t="s">
        <v>51</v>
      </c>
      <c r="K31" s="3" t="s">
        <v>51</v>
      </c>
      <c r="L31" s="3" t="s">
        <v>51</v>
      </c>
      <c r="M31" s="3" t="s">
        <v>52</v>
      </c>
      <c r="N31" s="3" t="s">
        <v>51</v>
      </c>
      <c r="O31" s="3" t="s">
        <v>52</v>
      </c>
      <c r="P31" s="3" t="s">
        <v>49</v>
      </c>
      <c r="Q31" s="3" t="s">
        <v>49</v>
      </c>
      <c r="R31" s="3" t="s">
        <v>49</v>
      </c>
      <c r="S31" s="3" t="s">
        <v>54</v>
      </c>
      <c r="T31" s="3" t="s">
        <v>54</v>
      </c>
      <c r="U31" s="3" t="s">
        <v>49</v>
      </c>
      <c r="V31" s="3" t="s">
        <v>54</v>
      </c>
      <c r="W31" s="3" t="s">
        <v>54</v>
      </c>
      <c r="X31" s="3" t="s">
        <v>49</v>
      </c>
      <c r="Y31" s="3" t="s">
        <v>54</v>
      </c>
      <c r="Z31" s="3" t="s">
        <v>54</v>
      </c>
      <c r="AA31" s="3" t="s">
        <v>49</v>
      </c>
      <c r="AB31" s="3" t="s">
        <v>54</v>
      </c>
      <c r="AC31" s="3" t="s">
        <v>54</v>
      </c>
      <c r="AD31" s="3" t="s">
        <v>49</v>
      </c>
      <c r="AE31" s="3" t="s">
        <v>49</v>
      </c>
      <c r="AF31" s="3" t="s">
        <v>54</v>
      </c>
      <c r="AG31" s="3" t="s">
        <v>54</v>
      </c>
      <c r="AH31" s="3" t="s">
        <v>49</v>
      </c>
      <c r="AI31" s="3" t="s">
        <v>54</v>
      </c>
      <c r="AJ31" s="3" t="s">
        <v>54</v>
      </c>
      <c r="AK31" s="3" t="s">
        <v>49</v>
      </c>
      <c r="AL31" s="3" t="s">
        <v>54</v>
      </c>
      <c r="AM31" s="3" t="s">
        <v>54</v>
      </c>
      <c r="AN31" s="3" t="s">
        <v>49</v>
      </c>
      <c r="AO31" s="3" t="s">
        <v>54</v>
      </c>
      <c r="AP31" s="3" t="s">
        <v>54</v>
      </c>
      <c r="AQ31" s="3" t="s">
        <v>64</v>
      </c>
      <c r="AR31" s="3" t="s">
        <v>49</v>
      </c>
      <c r="AS31" s="3" t="s">
        <v>49</v>
      </c>
      <c r="AT31" s="3" t="s">
        <v>53</v>
      </c>
      <c r="AU31" s="3" t="s">
        <v>54</v>
      </c>
    </row>
    <row r="32" spans="1:47">
      <c r="A32" s="3">
        <v>28</v>
      </c>
      <c r="B32" s="3">
        <v>12105</v>
      </c>
      <c r="C32" s="3" t="s">
        <v>49</v>
      </c>
      <c r="D32" s="3" t="s">
        <v>49</v>
      </c>
      <c r="E32" s="3" t="s">
        <v>50</v>
      </c>
      <c r="F32" s="3" t="s">
        <v>50</v>
      </c>
      <c r="G32" s="3" t="s">
        <v>50</v>
      </c>
      <c r="H32" s="3" t="s">
        <v>50</v>
      </c>
      <c r="I32" s="3" t="s">
        <v>50</v>
      </c>
      <c r="J32" s="3" t="s">
        <v>50</v>
      </c>
      <c r="K32" s="3" t="s">
        <v>50</v>
      </c>
      <c r="L32" s="3" t="s">
        <v>50</v>
      </c>
      <c r="M32" s="3" t="s">
        <v>50</v>
      </c>
      <c r="N32" s="3" t="s">
        <v>50</v>
      </c>
      <c r="O32" s="3" t="s">
        <v>50</v>
      </c>
      <c r="P32" s="3" t="s">
        <v>49</v>
      </c>
      <c r="Q32" s="3" t="s">
        <v>49</v>
      </c>
      <c r="R32" s="3" t="s">
        <v>49</v>
      </c>
      <c r="S32" s="3" t="s">
        <v>54</v>
      </c>
      <c r="T32" s="3" t="s">
        <v>54</v>
      </c>
      <c r="U32" s="3" t="s">
        <v>49</v>
      </c>
      <c r="V32" s="3" t="s">
        <v>54</v>
      </c>
      <c r="W32" s="3" t="s">
        <v>54</v>
      </c>
      <c r="X32" s="3" t="s">
        <v>49</v>
      </c>
      <c r="Y32" s="3" t="s">
        <v>54</v>
      </c>
      <c r="Z32" s="3" t="s">
        <v>54</v>
      </c>
      <c r="AA32" s="3" t="s">
        <v>49</v>
      </c>
      <c r="AB32" s="3" t="s">
        <v>54</v>
      </c>
      <c r="AC32" s="3" t="s">
        <v>54</v>
      </c>
      <c r="AD32" s="3" t="s">
        <v>49</v>
      </c>
      <c r="AE32" s="3" t="s">
        <v>49</v>
      </c>
      <c r="AF32" s="3" t="s">
        <v>54</v>
      </c>
      <c r="AG32" s="3" t="s">
        <v>54</v>
      </c>
      <c r="AH32" s="3" t="s">
        <v>49</v>
      </c>
      <c r="AI32" s="3" t="s">
        <v>54</v>
      </c>
      <c r="AJ32" s="3" t="s">
        <v>54</v>
      </c>
      <c r="AK32" s="3" t="s">
        <v>49</v>
      </c>
      <c r="AL32" s="3" t="s">
        <v>54</v>
      </c>
      <c r="AM32" s="3" t="s">
        <v>54</v>
      </c>
      <c r="AN32" s="3" t="s">
        <v>49</v>
      </c>
      <c r="AO32" s="3" t="s">
        <v>54</v>
      </c>
      <c r="AP32" s="3" t="s">
        <v>54</v>
      </c>
      <c r="AQ32" s="3" t="s">
        <v>49</v>
      </c>
      <c r="AR32" s="3" t="s">
        <v>49</v>
      </c>
      <c r="AS32" s="3" t="s">
        <v>49</v>
      </c>
      <c r="AT32" s="3" t="s">
        <v>54</v>
      </c>
      <c r="AU32" s="3" t="s">
        <v>54</v>
      </c>
    </row>
    <row r="33" spans="1:47">
      <c r="A33" s="3">
        <v>29</v>
      </c>
      <c r="B33" s="3">
        <v>12106</v>
      </c>
      <c r="C33" s="3" t="s">
        <v>49</v>
      </c>
      <c r="D33" s="3" t="s">
        <v>49</v>
      </c>
      <c r="E33" s="3" t="s">
        <v>51</v>
      </c>
      <c r="F33" s="3" t="s">
        <v>50</v>
      </c>
      <c r="G33" s="3" t="s">
        <v>51</v>
      </c>
      <c r="H33" s="3" t="s">
        <v>50</v>
      </c>
      <c r="I33" s="3" t="s">
        <v>51</v>
      </c>
      <c r="J33" s="3" t="s">
        <v>50</v>
      </c>
      <c r="K33" s="3" t="s">
        <v>50</v>
      </c>
      <c r="L33" s="3" t="s">
        <v>50</v>
      </c>
      <c r="M33" s="3" t="s">
        <v>51</v>
      </c>
      <c r="N33" s="3" t="s">
        <v>50</v>
      </c>
      <c r="O33" s="3" t="s">
        <v>50</v>
      </c>
      <c r="P33" s="3" t="s">
        <v>49</v>
      </c>
      <c r="Q33" s="3" t="s">
        <v>49</v>
      </c>
      <c r="R33" s="3" t="s">
        <v>49</v>
      </c>
      <c r="S33" s="3" t="s">
        <v>54</v>
      </c>
      <c r="T33" s="3" t="s">
        <v>54</v>
      </c>
      <c r="U33" s="3" t="s">
        <v>49</v>
      </c>
      <c r="V33" s="3" t="s">
        <v>54</v>
      </c>
      <c r="W33" s="3" t="s">
        <v>54</v>
      </c>
      <c r="X33" s="3" t="s">
        <v>49</v>
      </c>
      <c r="Y33" s="3" t="s">
        <v>54</v>
      </c>
      <c r="Z33" s="3" t="s">
        <v>54</v>
      </c>
      <c r="AA33" s="3" t="s">
        <v>49</v>
      </c>
      <c r="AB33" s="3" t="s">
        <v>54</v>
      </c>
      <c r="AC33" s="3" t="s">
        <v>54</v>
      </c>
      <c r="AD33" s="3" t="s">
        <v>49</v>
      </c>
      <c r="AE33" s="3" t="s">
        <v>49</v>
      </c>
      <c r="AF33" s="3" t="s">
        <v>54</v>
      </c>
      <c r="AG33" s="3" t="s">
        <v>54</v>
      </c>
      <c r="AH33" s="3" t="s">
        <v>49</v>
      </c>
      <c r="AI33" s="3" t="s">
        <v>54</v>
      </c>
      <c r="AJ33" s="3" t="s">
        <v>54</v>
      </c>
      <c r="AK33" s="3" t="s">
        <v>49</v>
      </c>
      <c r="AL33" s="3" t="s">
        <v>54</v>
      </c>
      <c r="AM33" s="3" t="s">
        <v>54</v>
      </c>
      <c r="AN33" s="3" t="s">
        <v>49</v>
      </c>
      <c r="AO33" s="3" t="s">
        <v>54</v>
      </c>
      <c r="AP33" s="3" t="s">
        <v>54</v>
      </c>
      <c r="AQ33" s="3" t="s">
        <v>61</v>
      </c>
      <c r="AR33" s="3" t="s">
        <v>49</v>
      </c>
      <c r="AS33" s="3" t="s">
        <v>49</v>
      </c>
      <c r="AT33" s="3" t="s">
        <v>53</v>
      </c>
      <c r="AU33" s="3" t="s">
        <v>54</v>
      </c>
    </row>
    <row r="34" spans="1:47">
      <c r="A34" s="3">
        <v>30</v>
      </c>
      <c r="B34" s="3">
        <v>12107</v>
      </c>
      <c r="C34" s="3" t="s">
        <v>49</v>
      </c>
      <c r="D34" s="3" t="s">
        <v>49</v>
      </c>
      <c r="E34" s="3" t="s">
        <v>50</v>
      </c>
      <c r="F34" s="3" t="s">
        <v>50</v>
      </c>
      <c r="G34" s="3" t="s">
        <v>50</v>
      </c>
      <c r="H34" s="3" t="s">
        <v>50</v>
      </c>
      <c r="I34" s="3" t="s">
        <v>50</v>
      </c>
      <c r="J34" s="3" t="s">
        <v>50</v>
      </c>
      <c r="K34" s="3" t="s">
        <v>50</v>
      </c>
      <c r="L34" s="3" t="s">
        <v>50</v>
      </c>
      <c r="M34" s="3" t="s">
        <v>51</v>
      </c>
      <c r="N34" s="3" t="s">
        <v>50</v>
      </c>
      <c r="O34" s="3" t="s">
        <v>50</v>
      </c>
      <c r="P34" s="3" t="s">
        <v>49</v>
      </c>
      <c r="Q34" s="3" t="s">
        <v>49</v>
      </c>
      <c r="R34" s="3" t="s">
        <v>49</v>
      </c>
      <c r="S34" s="3" t="s">
        <v>54</v>
      </c>
      <c r="T34" s="3" t="s">
        <v>54</v>
      </c>
      <c r="U34" s="3" t="s">
        <v>49</v>
      </c>
      <c r="V34" s="3" t="s">
        <v>54</v>
      </c>
      <c r="W34" s="3" t="s">
        <v>54</v>
      </c>
      <c r="X34" s="3" t="s">
        <v>49</v>
      </c>
      <c r="Y34" s="3" t="s">
        <v>54</v>
      </c>
      <c r="Z34" s="3" t="s">
        <v>54</v>
      </c>
      <c r="AA34" s="3" t="s">
        <v>49</v>
      </c>
      <c r="AB34" s="3" t="s">
        <v>54</v>
      </c>
      <c r="AC34" s="3" t="s">
        <v>54</v>
      </c>
      <c r="AD34" s="3" t="s">
        <v>49</v>
      </c>
      <c r="AE34" s="3" t="s">
        <v>49</v>
      </c>
      <c r="AF34" s="3" t="s">
        <v>54</v>
      </c>
      <c r="AG34" s="3" t="s">
        <v>54</v>
      </c>
      <c r="AH34" s="3" t="s">
        <v>49</v>
      </c>
      <c r="AI34" s="3" t="s">
        <v>54</v>
      </c>
      <c r="AJ34" s="3" t="s">
        <v>54</v>
      </c>
      <c r="AK34" s="3" t="s">
        <v>49</v>
      </c>
      <c r="AL34" s="3" t="s">
        <v>54</v>
      </c>
      <c r="AM34" s="3" t="s">
        <v>54</v>
      </c>
      <c r="AN34" s="3" t="s">
        <v>49</v>
      </c>
      <c r="AO34" s="3" t="s">
        <v>54</v>
      </c>
      <c r="AP34" s="3" t="s">
        <v>54</v>
      </c>
      <c r="AQ34" s="3" t="s">
        <v>49</v>
      </c>
      <c r="AR34" s="3" t="s">
        <v>49</v>
      </c>
      <c r="AS34" s="3" t="s">
        <v>49</v>
      </c>
      <c r="AT34" s="3" t="s">
        <v>53</v>
      </c>
      <c r="AU34" s="3" t="s">
        <v>54</v>
      </c>
    </row>
    <row r="35" spans="1:47">
      <c r="A35" s="3">
        <v>31</v>
      </c>
      <c r="B35" s="3">
        <v>12108</v>
      </c>
      <c r="C35" s="3" t="s">
        <v>49</v>
      </c>
      <c r="D35" s="3" t="s">
        <v>49</v>
      </c>
      <c r="E35" s="3" t="s">
        <v>51</v>
      </c>
      <c r="F35" s="3" t="s">
        <v>50</v>
      </c>
      <c r="G35" s="3" t="s">
        <v>51</v>
      </c>
      <c r="H35" s="3" t="s">
        <v>50</v>
      </c>
      <c r="I35" s="3" t="s">
        <v>50</v>
      </c>
      <c r="J35" s="3" t="s">
        <v>50</v>
      </c>
      <c r="K35" s="3" t="s">
        <v>50</v>
      </c>
      <c r="L35" s="3" t="s">
        <v>51</v>
      </c>
      <c r="M35" s="3" t="s">
        <v>51</v>
      </c>
      <c r="N35" s="3" t="s">
        <v>50</v>
      </c>
      <c r="O35" s="3" t="s">
        <v>51</v>
      </c>
      <c r="P35" s="3" t="s">
        <v>49</v>
      </c>
      <c r="Q35" s="3" t="s">
        <v>49</v>
      </c>
      <c r="R35" s="3" t="s">
        <v>49</v>
      </c>
      <c r="S35" s="3" t="s">
        <v>54</v>
      </c>
      <c r="T35" s="3" t="s">
        <v>54</v>
      </c>
      <c r="U35" s="3" t="s">
        <v>49</v>
      </c>
      <c r="V35" s="3" t="s">
        <v>54</v>
      </c>
      <c r="W35" s="3" t="s">
        <v>54</v>
      </c>
      <c r="X35" s="3" t="s">
        <v>49</v>
      </c>
      <c r="Y35" s="3" t="s">
        <v>54</v>
      </c>
      <c r="Z35" s="3" t="s">
        <v>54</v>
      </c>
      <c r="AA35" s="3" t="s">
        <v>49</v>
      </c>
      <c r="AB35" s="3" t="s">
        <v>54</v>
      </c>
      <c r="AC35" s="3" t="s">
        <v>54</v>
      </c>
      <c r="AD35" s="3" t="s">
        <v>49</v>
      </c>
      <c r="AE35" s="3" t="s">
        <v>49</v>
      </c>
      <c r="AF35" s="3" t="s">
        <v>54</v>
      </c>
      <c r="AG35" s="3" t="s">
        <v>54</v>
      </c>
      <c r="AH35" s="3" t="s">
        <v>49</v>
      </c>
      <c r="AI35" s="3" t="s">
        <v>54</v>
      </c>
      <c r="AJ35" s="3" t="s">
        <v>54</v>
      </c>
      <c r="AK35" s="3" t="s">
        <v>49</v>
      </c>
      <c r="AL35" s="3" t="s">
        <v>54</v>
      </c>
      <c r="AM35" s="3" t="s">
        <v>54</v>
      </c>
      <c r="AN35" s="3" t="s">
        <v>49</v>
      </c>
      <c r="AO35" s="3" t="s">
        <v>54</v>
      </c>
      <c r="AP35" s="3" t="s">
        <v>54</v>
      </c>
      <c r="AQ35" s="3" t="s">
        <v>49</v>
      </c>
      <c r="AR35" s="3" t="s">
        <v>49</v>
      </c>
      <c r="AS35" s="3" t="s">
        <v>49</v>
      </c>
      <c r="AT35" s="3" t="s">
        <v>53</v>
      </c>
      <c r="AU35" s="3" t="s">
        <v>53</v>
      </c>
    </row>
    <row r="36" spans="1:47">
      <c r="A36" s="3">
        <v>32</v>
      </c>
      <c r="B36" s="3">
        <v>12110</v>
      </c>
      <c r="C36" s="3" t="s">
        <v>49</v>
      </c>
      <c r="D36" s="3" t="s">
        <v>49</v>
      </c>
      <c r="E36" s="3" t="s">
        <v>50</v>
      </c>
      <c r="F36" s="3" t="s">
        <v>51</v>
      </c>
      <c r="G36" s="3" t="s">
        <v>51</v>
      </c>
      <c r="H36" s="3" t="s">
        <v>51</v>
      </c>
      <c r="I36" s="3" t="s">
        <v>50</v>
      </c>
      <c r="J36" s="3" t="s">
        <v>50</v>
      </c>
      <c r="K36" s="3" t="s">
        <v>51</v>
      </c>
      <c r="L36" s="3" t="s">
        <v>50</v>
      </c>
      <c r="M36" s="3" t="s">
        <v>51</v>
      </c>
      <c r="N36" s="3" t="s">
        <v>50</v>
      </c>
      <c r="O36" s="3" t="s">
        <v>51</v>
      </c>
      <c r="P36" s="3" t="s">
        <v>49</v>
      </c>
      <c r="Q36" s="3" t="s">
        <v>49</v>
      </c>
      <c r="R36" s="3" t="s">
        <v>49</v>
      </c>
      <c r="S36" s="3" t="s">
        <v>54</v>
      </c>
      <c r="T36" s="3" t="s">
        <v>54</v>
      </c>
      <c r="U36" s="3" t="s">
        <v>49</v>
      </c>
      <c r="V36" s="3" t="s">
        <v>54</v>
      </c>
      <c r="W36" s="3" t="s">
        <v>54</v>
      </c>
      <c r="X36" s="3" t="s">
        <v>49</v>
      </c>
      <c r="Y36" s="3" t="s">
        <v>54</v>
      </c>
      <c r="Z36" s="3" t="s">
        <v>54</v>
      </c>
      <c r="AA36" s="3" t="s">
        <v>49</v>
      </c>
      <c r="AB36" s="3" t="s">
        <v>54</v>
      </c>
      <c r="AC36" s="3" t="s">
        <v>54</v>
      </c>
      <c r="AD36" s="3" t="s">
        <v>49</v>
      </c>
      <c r="AE36" s="3" t="s">
        <v>49</v>
      </c>
      <c r="AF36" s="3" t="s">
        <v>54</v>
      </c>
      <c r="AG36" s="3" t="s">
        <v>54</v>
      </c>
      <c r="AH36" s="3" t="s">
        <v>49</v>
      </c>
      <c r="AI36" s="3" t="s">
        <v>54</v>
      </c>
      <c r="AJ36" s="3" t="s">
        <v>54</v>
      </c>
      <c r="AK36" s="3" t="s">
        <v>49</v>
      </c>
      <c r="AL36" s="3" t="s">
        <v>54</v>
      </c>
      <c r="AM36" s="3" t="s">
        <v>54</v>
      </c>
      <c r="AN36" s="3" t="s">
        <v>49</v>
      </c>
      <c r="AO36" s="3" t="s">
        <v>54</v>
      </c>
      <c r="AP36" s="3" t="s">
        <v>54</v>
      </c>
      <c r="AQ36" s="3" t="s">
        <v>49</v>
      </c>
      <c r="AR36" s="3" t="s">
        <v>49</v>
      </c>
      <c r="AS36" s="3" t="s">
        <v>49</v>
      </c>
      <c r="AT36" s="3" t="s">
        <v>53</v>
      </c>
      <c r="AU36" s="3" t="s">
        <v>53</v>
      </c>
    </row>
    <row r="37" spans="1:47">
      <c r="A37" s="3">
        <v>33</v>
      </c>
      <c r="B37" s="3">
        <v>12112</v>
      </c>
      <c r="C37" s="3" t="s">
        <v>49</v>
      </c>
      <c r="D37" s="3" t="s">
        <v>49</v>
      </c>
      <c r="E37" s="3" t="s">
        <v>50</v>
      </c>
      <c r="F37" s="3" t="s">
        <v>50</v>
      </c>
      <c r="G37" s="3" t="s">
        <v>50</v>
      </c>
      <c r="H37" s="3" t="s">
        <v>50</v>
      </c>
      <c r="I37" s="3" t="s">
        <v>50</v>
      </c>
      <c r="J37" s="3" t="s">
        <v>50</v>
      </c>
      <c r="K37" s="3" t="s">
        <v>50</v>
      </c>
      <c r="L37" s="3" t="s">
        <v>50</v>
      </c>
      <c r="M37" s="3" t="s">
        <v>52</v>
      </c>
      <c r="N37" s="3" t="s">
        <v>50</v>
      </c>
      <c r="O37" s="3" t="s">
        <v>50</v>
      </c>
      <c r="P37" s="3" t="s">
        <v>49</v>
      </c>
      <c r="Q37" s="3" t="s">
        <v>49</v>
      </c>
      <c r="R37" s="3" t="s">
        <v>49</v>
      </c>
      <c r="S37" s="3" t="s">
        <v>54</v>
      </c>
      <c r="T37" s="3" t="s">
        <v>54</v>
      </c>
      <c r="U37" s="3" t="s">
        <v>49</v>
      </c>
      <c r="V37" s="3" t="s">
        <v>54</v>
      </c>
      <c r="W37" s="3" t="s">
        <v>54</v>
      </c>
      <c r="X37" s="3" t="s">
        <v>49</v>
      </c>
      <c r="Y37" s="3" t="s">
        <v>54</v>
      </c>
      <c r="Z37" s="3" t="s">
        <v>53</v>
      </c>
      <c r="AA37" s="3" t="s">
        <v>49</v>
      </c>
      <c r="AB37" s="3" t="s">
        <v>54</v>
      </c>
      <c r="AC37" s="3" t="s">
        <v>54</v>
      </c>
      <c r="AD37" s="3" t="s">
        <v>49</v>
      </c>
      <c r="AE37" s="3" t="s">
        <v>49</v>
      </c>
      <c r="AF37" s="3" t="s">
        <v>54</v>
      </c>
      <c r="AG37" s="3" t="s">
        <v>54</v>
      </c>
      <c r="AH37" s="3" t="s">
        <v>49</v>
      </c>
      <c r="AI37" s="3" t="s">
        <v>54</v>
      </c>
      <c r="AJ37" s="3" t="s">
        <v>54</v>
      </c>
      <c r="AK37" s="3" t="s">
        <v>49</v>
      </c>
      <c r="AL37" s="3" t="s">
        <v>54</v>
      </c>
      <c r="AM37" s="3" t="s">
        <v>54</v>
      </c>
      <c r="AN37" s="3" t="s">
        <v>49</v>
      </c>
      <c r="AO37" s="3" t="s">
        <v>54</v>
      </c>
      <c r="AP37" s="3" t="s">
        <v>54</v>
      </c>
      <c r="AQ37" s="3" t="s">
        <v>65</v>
      </c>
      <c r="AR37" s="3" t="s">
        <v>49</v>
      </c>
      <c r="AS37" s="3" t="s">
        <v>49</v>
      </c>
      <c r="AT37" s="3" t="s">
        <v>53</v>
      </c>
      <c r="AU37" s="3" t="s">
        <v>53</v>
      </c>
    </row>
    <row r="38" spans="1:47">
      <c r="A38" s="3">
        <v>34</v>
      </c>
      <c r="B38" s="3">
        <v>12113</v>
      </c>
      <c r="C38" s="3" t="s">
        <v>49</v>
      </c>
      <c r="D38" s="3" t="s">
        <v>49</v>
      </c>
      <c r="E38" s="3" t="s">
        <v>50</v>
      </c>
      <c r="F38" s="3" t="s">
        <v>50</v>
      </c>
      <c r="G38" s="3" t="s">
        <v>50</v>
      </c>
      <c r="H38" s="3" t="s">
        <v>50</v>
      </c>
      <c r="I38" s="3" t="s">
        <v>50</v>
      </c>
      <c r="J38" s="3" t="s">
        <v>50</v>
      </c>
      <c r="K38" s="3" t="s">
        <v>50</v>
      </c>
      <c r="L38" s="3" t="s">
        <v>50</v>
      </c>
      <c r="M38" s="3" t="s">
        <v>50</v>
      </c>
      <c r="N38" s="3" t="s">
        <v>50</v>
      </c>
      <c r="O38" s="3" t="s">
        <v>50</v>
      </c>
      <c r="P38" s="3" t="s">
        <v>49</v>
      </c>
      <c r="Q38" s="3" t="s">
        <v>49</v>
      </c>
      <c r="R38" s="3" t="s">
        <v>49</v>
      </c>
      <c r="S38" s="3" t="s">
        <v>54</v>
      </c>
      <c r="T38" s="3" t="s">
        <v>54</v>
      </c>
      <c r="U38" s="3" t="s">
        <v>49</v>
      </c>
      <c r="V38" s="3" t="s">
        <v>54</v>
      </c>
      <c r="W38" s="3" t="s">
        <v>54</v>
      </c>
      <c r="X38" s="3" t="s">
        <v>49</v>
      </c>
      <c r="Y38" s="3" t="s">
        <v>54</v>
      </c>
      <c r="Z38" s="3" t="s">
        <v>54</v>
      </c>
      <c r="AA38" s="3" t="s">
        <v>49</v>
      </c>
      <c r="AB38" s="3" t="s">
        <v>54</v>
      </c>
      <c r="AC38" s="3" t="s">
        <v>54</v>
      </c>
      <c r="AD38" s="3" t="s">
        <v>49</v>
      </c>
      <c r="AE38" s="3" t="s">
        <v>49</v>
      </c>
      <c r="AF38" s="3" t="s">
        <v>54</v>
      </c>
      <c r="AG38" s="3" t="s">
        <v>54</v>
      </c>
      <c r="AH38" s="3" t="s">
        <v>49</v>
      </c>
      <c r="AI38" s="3" t="s">
        <v>54</v>
      </c>
      <c r="AJ38" s="3" t="s">
        <v>54</v>
      </c>
      <c r="AK38" s="3" t="s">
        <v>49</v>
      </c>
      <c r="AL38" s="3" t="s">
        <v>54</v>
      </c>
      <c r="AM38" s="3" t="s">
        <v>54</v>
      </c>
      <c r="AN38" s="3" t="s">
        <v>49</v>
      </c>
      <c r="AO38" s="3" t="s">
        <v>54</v>
      </c>
      <c r="AP38" s="3" t="s">
        <v>54</v>
      </c>
      <c r="AQ38" s="3" t="s">
        <v>66</v>
      </c>
      <c r="AR38" s="3" t="s">
        <v>49</v>
      </c>
      <c r="AS38" s="3" t="s">
        <v>49</v>
      </c>
      <c r="AT38" s="3" t="s">
        <v>54</v>
      </c>
      <c r="AU38" s="3" t="s">
        <v>54</v>
      </c>
    </row>
    <row r="39" spans="1:47">
      <c r="A39" s="3">
        <v>35</v>
      </c>
      <c r="B39" s="3">
        <v>12115</v>
      </c>
      <c r="C39" s="3" t="s">
        <v>49</v>
      </c>
      <c r="D39" s="3" t="s">
        <v>49</v>
      </c>
      <c r="E39" s="3" t="s">
        <v>51</v>
      </c>
      <c r="F39" s="3" t="s">
        <v>52</v>
      </c>
      <c r="G39" s="3" t="s">
        <v>52</v>
      </c>
      <c r="H39" s="3" t="s">
        <v>52</v>
      </c>
      <c r="I39" s="3" t="s">
        <v>51</v>
      </c>
      <c r="J39" s="3" t="s">
        <v>51</v>
      </c>
      <c r="K39" s="3" t="s">
        <v>52</v>
      </c>
      <c r="L39" s="3" t="s">
        <v>52</v>
      </c>
      <c r="M39" s="3" t="s">
        <v>52</v>
      </c>
      <c r="N39" s="3" t="s">
        <v>52</v>
      </c>
      <c r="O39" s="3" t="s">
        <v>52</v>
      </c>
      <c r="P39" s="3" t="s">
        <v>49</v>
      </c>
      <c r="Q39" s="3" t="s">
        <v>49</v>
      </c>
      <c r="R39" s="3" t="s">
        <v>49</v>
      </c>
      <c r="S39" s="3" t="s">
        <v>53</v>
      </c>
      <c r="T39" s="3" t="s">
        <v>54</v>
      </c>
      <c r="U39" s="3" t="s">
        <v>49</v>
      </c>
      <c r="V39" s="3" t="s">
        <v>53</v>
      </c>
      <c r="W39" s="3" t="s">
        <v>54</v>
      </c>
      <c r="X39" s="3" t="s">
        <v>49</v>
      </c>
      <c r="Y39" s="3" t="s">
        <v>54</v>
      </c>
      <c r="Z39" s="3" t="s">
        <v>54</v>
      </c>
      <c r="AA39" s="3" t="s">
        <v>49</v>
      </c>
      <c r="AB39" s="3" t="s">
        <v>54</v>
      </c>
      <c r="AC39" s="3" t="s">
        <v>54</v>
      </c>
      <c r="AD39" s="3" t="s">
        <v>49</v>
      </c>
      <c r="AE39" s="3" t="s">
        <v>49</v>
      </c>
      <c r="AF39" s="3" t="s">
        <v>53</v>
      </c>
      <c r="AG39" s="3" t="s">
        <v>54</v>
      </c>
      <c r="AH39" s="3" t="s">
        <v>49</v>
      </c>
      <c r="AI39" s="3" t="s">
        <v>54</v>
      </c>
      <c r="AJ39" s="3" t="s">
        <v>54</v>
      </c>
      <c r="AK39" s="3" t="s">
        <v>49</v>
      </c>
      <c r="AL39" s="3" t="s">
        <v>54</v>
      </c>
      <c r="AM39" s="3" t="s">
        <v>54</v>
      </c>
      <c r="AN39" s="3" t="s">
        <v>49</v>
      </c>
      <c r="AO39" s="3" t="s">
        <v>53</v>
      </c>
      <c r="AP39" s="3" t="s">
        <v>54</v>
      </c>
      <c r="AQ39" s="3" t="s">
        <v>49</v>
      </c>
      <c r="AR39" s="3" t="s">
        <v>49</v>
      </c>
      <c r="AS39" s="3" t="s">
        <v>49</v>
      </c>
      <c r="AT39" s="3" t="s">
        <v>53</v>
      </c>
      <c r="AU39" s="3" t="s">
        <v>54</v>
      </c>
    </row>
    <row r="40" spans="1:47">
      <c r="A40" s="3">
        <v>36</v>
      </c>
      <c r="B40" s="3">
        <v>12116</v>
      </c>
      <c r="C40" s="3" t="s">
        <v>49</v>
      </c>
      <c r="D40" s="3" t="s">
        <v>49</v>
      </c>
      <c r="E40" s="3" t="s">
        <v>50</v>
      </c>
      <c r="F40" s="3" t="s">
        <v>50</v>
      </c>
      <c r="G40" s="3" t="s">
        <v>50</v>
      </c>
      <c r="H40" s="3" t="s">
        <v>50</v>
      </c>
      <c r="I40" s="3" t="s">
        <v>50</v>
      </c>
      <c r="J40" s="3" t="s">
        <v>50</v>
      </c>
      <c r="K40" s="3" t="s">
        <v>50</v>
      </c>
      <c r="L40" s="3" t="s">
        <v>50</v>
      </c>
      <c r="M40" s="3" t="s">
        <v>50</v>
      </c>
      <c r="N40" s="3" t="s">
        <v>50</v>
      </c>
      <c r="O40" s="3" t="s">
        <v>50</v>
      </c>
      <c r="P40" s="3" t="s">
        <v>49</v>
      </c>
      <c r="Q40" s="3" t="s">
        <v>49</v>
      </c>
      <c r="R40" s="3" t="s">
        <v>49</v>
      </c>
      <c r="S40" s="3" t="s">
        <v>53</v>
      </c>
      <c r="T40" s="3" t="s">
        <v>53</v>
      </c>
      <c r="U40" s="3" t="s">
        <v>49</v>
      </c>
      <c r="V40" s="3" t="s">
        <v>53</v>
      </c>
      <c r="W40" s="3" t="s">
        <v>53</v>
      </c>
      <c r="X40" s="3" t="s">
        <v>49</v>
      </c>
      <c r="Y40" s="3" t="s">
        <v>53</v>
      </c>
      <c r="Z40" s="3" t="s">
        <v>53</v>
      </c>
      <c r="AA40" s="3" t="s">
        <v>49</v>
      </c>
      <c r="AB40" s="3" t="s">
        <v>53</v>
      </c>
      <c r="AC40" s="3" t="s">
        <v>53</v>
      </c>
      <c r="AD40" s="3" t="s">
        <v>49</v>
      </c>
      <c r="AE40" s="3" t="s">
        <v>49</v>
      </c>
      <c r="AF40" s="3" t="s">
        <v>53</v>
      </c>
      <c r="AG40" s="3" t="s">
        <v>53</v>
      </c>
      <c r="AH40" s="3" t="s">
        <v>49</v>
      </c>
      <c r="AI40" s="3" t="s">
        <v>53</v>
      </c>
      <c r="AJ40" s="3" t="s">
        <v>53</v>
      </c>
      <c r="AK40" s="3" t="s">
        <v>49</v>
      </c>
      <c r="AL40" s="3" t="s">
        <v>53</v>
      </c>
      <c r="AM40" s="3" t="s">
        <v>53</v>
      </c>
      <c r="AN40" s="3" t="s">
        <v>49</v>
      </c>
      <c r="AO40" s="3" t="s">
        <v>53</v>
      </c>
      <c r="AP40" s="3" t="s">
        <v>53</v>
      </c>
      <c r="AQ40" s="3" t="s">
        <v>67</v>
      </c>
      <c r="AR40" s="3" t="s">
        <v>49</v>
      </c>
      <c r="AS40" s="3" t="s">
        <v>49</v>
      </c>
      <c r="AT40" s="3" t="s">
        <v>53</v>
      </c>
      <c r="AU40" s="3" t="s">
        <v>53</v>
      </c>
    </row>
    <row r="41" spans="1:47">
      <c r="A41" s="3">
        <v>37</v>
      </c>
      <c r="B41" s="3">
        <v>12118</v>
      </c>
      <c r="C41" s="3" t="s">
        <v>49</v>
      </c>
      <c r="D41" s="3" t="s">
        <v>49</v>
      </c>
      <c r="E41" s="3" t="s">
        <v>50</v>
      </c>
      <c r="F41" s="3" t="s">
        <v>50</v>
      </c>
      <c r="G41" s="3" t="s">
        <v>50</v>
      </c>
      <c r="H41" s="3" t="s">
        <v>50</v>
      </c>
      <c r="I41" s="3" t="s">
        <v>50</v>
      </c>
      <c r="J41" s="3" t="s">
        <v>50</v>
      </c>
      <c r="K41" s="3" t="s">
        <v>50</v>
      </c>
      <c r="L41" s="3" t="s">
        <v>50</v>
      </c>
      <c r="M41" s="3" t="s">
        <v>50</v>
      </c>
      <c r="N41" s="3" t="s">
        <v>50</v>
      </c>
      <c r="O41" s="3" t="s">
        <v>50</v>
      </c>
      <c r="P41" s="3" t="s">
        <v>49</v>
      </c>
      <c r="Q41" s="3" t="s">
        <v>49</v>
      </c>
      <c r="R41" s="3" t="s">
        <v>49</v>
      </c>
      <c r="S41" s="3" t="s">
        <v>54</v>
      </c>
      <c r="T41" s="3" t="s">
        <v>54</v>
      </c>
      <c r="U41" s="3" t="s">
        <v>49</v>
      </c>
      <c r="V41" s="3" t="s">
        <v>54</v>
      </c>
      <c r="W41" s="3" t="s">
        <v>54</v>
      </c>
      <c r="X41" s="3" t="s">
        <v>49</v>
      </c>
      <c r="Y41" s="3" t="s">
        <v>54</v>
      </c>
      <c r="Z41" s="3" t="s">
        <v>54</v>
      </c>
      <c r="AA41" s="3" t="s">
        <v>49</v>
      </c>
      <c r="AB41" s="3" t="s">
        <v>54</v>
      </c>
      <c r="AC41" s="3" t="s">
        <v>54</v>
      </c>
      <c r="AD41" s="3" t="s">
        <v>49</v>
      </c>
      <c r="AE41" s="3" t="s">
        <v>49</v>
      </c>
      <c r="AF41" s="3" t="s">
        <v>54</v>
      </c>
      <c r="AG41" s="3" t="s">
        <v>54</v>
      </c>
      <c r="AH41" s="3" t="s">
        <v>49</v>
      </c>
      <c r="AI41" s="3" t="s">
        <v>54</v>
      </c>
      <c r="AJ41" s="3" t="s">
        <v>54</v>
      </c>
      <c r="AK41" s="3" t="s">
        <v>49</v>
      </c>
      <c r="AL41" s="3" t="s">
        <v>54</v>
      </c>
      <c r="AM41" s="3" t="s">
        <v>54</v>
      </c>
      <c r="AN41" s="3" t="s">
        <v>49</v>
      </c>
      <c r="AO41" s="3" t="s">
        <v>54</v>
      </c>
      <c r="AP41" s="3" t="s">
        <v>54</v>
      </c>
      <c r="AQ41" s="3" t="s">
        <v>49</v>
      </c>
      <c r="AR41" s="3" t="s">
        <v>49</v>
      </c>
      <c r="AS41" s="3" t="s">
        <v>49</v>
      </c>
      <c r="AT41" s="3" t="s">
        <v>54</v>
      </c>
      <c r="AU41" s="3" t="s">
        <v>54</v>
      </c>
    </row>
    <row r="42" spans="1:47">
      <c r="A42" s="3">
        <v>38</v>
      </c>
      <c r="B42" s="3">
        <v>12120</v>
      </c>
      <c r="C42" s="3" t="s">
        <v>49</v>
      </c>
      <c r="D42" s="3" t="s">
        <v>49</v>
      </c>
      <c r="E42" s="3" t="s">
        <v>50</v>
      </c>
      <c r="F42" s="3" t="s">
        <v>50</v>
      </c>
      <c r="G42" s="3" t="s">
        <v>51</v>
      </c>
      <c r="H42" s="3" t="s">
        <v>51</v>
      </c>
      <c r="I42" s="3" t="s">
        <v>50</v>
      </c>
      <c r="J42" s="3" t="s">
        <v>50</v>
      </c>
      <c r="K42" s="3" t="s">
        <v>50</v>
      </c>
      <c r="L42" s="3" t="s">
        <v>50</v>
      </c>
      <c r="M42" s="3" t="s">
        <v>51</v>
      </c>
      <c r="N42" s="3" t="s">
        <v>50</v>
      </c>
      <c r="O42" s="3" t="s">
        <v>50</v>
      </c>
      <c r="P42" s="3" t="s">
        <v>49</v>
      </c>
      <c r="Q42" s="3" t="s">
        <v>49</v>
      </c>
      <c r="R42" s="3" t="s">
        <v>49</v>
      </c>
      <c r="S42" s="3" t="s">
        <v>54</v>
      </c>
      <c r="T42" s="3" t="s">
        <v>54</v>
      </c>
      <c r="U42" s="3" t="s">
        <v>49</v>
      </c>
      <c r="V42" s="3" t="s">
        <v>54</v>
      </c>
      <c r="W42" s="3" t="s">
        <v>54</v>
      </c>
      <c r="X42" s="3" t="s">
        <v>49</v>
      </c>
      <c r="Y42" s="3" t="s">
        <v>54</v>
      </c>
      <c r="Z42" s="3" t="s">
        <v>54</v>
      </c>
      <c r="AA42" s="3" t="s">
        <v>49</v>
      </c>
      <c r="AB42" s="3" t="s">
        <v>54</v>
      </c>
      <c r="AC42" s="3" t="s">
        <v>54</v>
      </c>
      <c r="AD42" s="3" t="s">
        <v>49</v>
      </c>
      <c r="AE42" s="3" t="s">
        <v>49</v>
      </c>
      <c r="AF42" s="3" t="s">
        <v>54</v>
      </c>
      <c r="AG42" s="3" t="s">
        <v>54</v>
      </c>
      <c r="AH42" s="3" t="s">
        <v>49</v>
      </c>
      <c r="AI42" s="3" t="s">
        <v>54</v>
      </c>
      <c r="AJ42" s="3" t="s">
        <v>54</v>
      </c>
      <c r="AK42" s="3" t="s">
        <v>49</v>
      </c>
      <c r="AL42" s="3" t="s">
        <v>54</v>
      </c>
      <c r="AM42" s="3" t="s">
        <v>54</v>
      </c>
      <c r="AN42" s="3" t="s">
        <v>49</v>
      </c>
      <c r="AO42" s="3" t="s">
        <v>54</v>
      </c>
      <c r="AP42" s="3" t="s">
        <v>54</v>
      </c>
      <c r="AQ42" s="3" t="s">
        <v>68</v>
      </c>
      <c r="AR42" s="3" t="s">
        <v>49</v>
      </c>
      <c r="AS42" s="3" t="s">
        <v>49</v>
      </c>
      <c r="AT42" s="3" t="s">
        <v>53</v>
      </c>
      <c r="AU42" s="3" t="s">
        <v>53</v>
      </c>
    </row>
    <row r="43" spans="1:47">
      <c r="A43" s="3">
        <v>39</v>
      </c>
      <c r="B43" s="3">
        <v>12121</v>
      </c>
      <c r="C43" s="3" t="s">
        <v>49</v>
      </c>
      <c r="D43" s="3" t="s">
        <v>49</v>
      </c>
      <c r="E43" s="3" t="s">
        <v>51</v>
      </c>
      <c r="F43" s="3" t="s">
        <v>51</v>
      </c>
      <c r="G43" s="3" t="s">
        <v>52</v>
      </c>
      <c r="H43" s="3" t="s">
        <v>51</v>
      </c>
      <c r="I43" s="3" t="s">
        <v>51</v>
      </c>
      <c r="J43" s="3" t="s">
        <v>51</v>
      </c>
      <c r="K43" s="3" t="s">
        <v>51</v>
      </c>
      <c r="L43" s="3" t="s">
        <v>51</v>
      </c>
      <c r="M43" s="3" t="s">
        <v>51</v>
      </c>
      <c r="N43" s="3" t="s">
        <v>51</v>
      </c>
      <c r="O43" s="3" t="s">
        <v>51</v>
      </c>
      <c r="P43" s="3" t="s">
        <v>49</v>
      </c>
      <c r="Q43" s="3" t="s">
        <v>49</v>
      </c>
      <c r="R43" s="3" t="s">
        <v>49</v>
      </c>
      <c r="S43" s="3" t="s">
        <v>54</v>
      </c>
      <c r="T43" s="3" t="s">
        <v>54</v>
      </c>
      <c r="U43" s="3" t="s">
        <v>49</v>
      </c>
      <c r="V43" s="3" t="s">
        <v>54</v>
      </c>
      <c r="W43" s="3" t="s">
        <v>54</v>
      </c>
      <c r="X43" s="3" t="s">
        <v>49</v>
      </c>
      <c r="Y43" s="3" t="s">
        <v>54</v>
      </c>
      <c r="Z43" s="3" t="s">
        <v>54</v>
      </c>
      <c r="AA43" s="3" t="s">
        <v>49</v>
      </c>
      <c r="AB43" s="3" t="s">
        <v>54</v>
      </c>
      <c r="AC43" s="3" t="s">
        <v>54</v>
      </c>
      <c r="AD43" s="3" t="s">
        <v>49</v>
      </c>
      <c r="AE43" s="3" t="s">
        <v>49</v>
      </c>
      <c r="AF43" s="3" t="s">
        <v>54</v>
      </c>
      <c r="AG43" s="3" t="s">
        <v>54</v>
      </c>
      <c r="AH43" s="3" t="s">
        <v>49</v>
      </c>
      <c r="AI43" s="3" t="s">
        <v>54</v>
      </c>
      <c r="AJ43" s="3" t="s">
        <v>54</v>
      </c>
      <c r="AK43" s="3" t="s">
        <v>49</v>
      </c>
      <c r="AL43" s="3" t="s">
        <v>54</v>
      </c>
      <c r="AM43" s="3" t="s">
        <v>54</v>
      </c>
      <c r="AN43" s="3" t="s">
        <v>49</v>
      </c>
      <c r="AO43" s="3" t="s">
        <v>54</v>
      </c>
      <c r="AP43" s="3" t="s">
        <v>54</v>
      </c>
      <c r="AQ43" s="3" t="s">
        <v>49</v>
      </c>
      <c r="AR43" s="3" t="s">
        <v>49</v>
      </c>
      <c r="AS43" s="3" t="s">
        <v>49</v>
      </c>
      <c r="AT43" s="3" t="s">
        <v>53</v>
      </c>
      <c r="AU43" s="3" t="s">
        <v>53</v>
      </c>
    </row>
    <row r="44" spans="1:47">
      <c r="A44" s="3">
        <v>40</v>
      </c>
      <c r="B44" s="3">
        <v>12122</v>
      </c>
      <c r="C44" s="3" t="s">
        <v>49</v>
      </c>
      <c r="D44" s="3" t="s">
        <v>49</v>
      </c>
      <c r="E44" s="3" t="s">
        <v>50</v>
      </c>
      <c r="F44" s="3" t="s">
        <v>50</v>
      </c>
      <c r="G44" s="3" t="s">
        <v>50</v>
      </c>
      <c r="H44" s="3" t="s">
        <v>50</v>
      </c>
      <c r="I44" s="3" t="s">
        <v>50</v>
      </c>
      <c r="J44" s="3" t="s">
        <v>51</v>
      </c>
      <c r="K44" s="3" t="s">
        <v>51</v>
      </c>
      <c r="L44" s="3" t="s">
        <v>51</v>
      </c>
      <c r="M44" s="3" t="s">
        <v>51</v>
      </c>
      <c r="N44" s="3" t="s">
        <v>51</v>
      </c>
      <c r="O44" s="3" t="s">
        <v>51</v>
      </c>
      <c r="P44" s="3" t="s">
        <v>49</v>
      </c>
      <c r="Q44" s="3" t="s">
        <v>49</v>
      </c>
      <c r="R44" s="3" t="s">
        <v>49</v>
      </c>
      <c r="S44" s="3" t="s">
        <v>54</v>
      </c>
      <c r="T44" s="3" t="s">
        <v>54</v>
      </c>
      <c r="U44" s="3" t="s">
        <v>49</v>
      </c>
      <c r="V44" s="3" t="s">
        <v>54</v>
      </c>
      <c r="W44" s="3" t="s">
        <v>54</v>
      </c>
      <c r="X44" s="3" t="s">
        <v>49</v>
      </c>
      <c r="Y44" s="3" t="s">
        <v>54</v>
      </c>
      <c r="Z44" s="3" t="s">
        <v>54</v>
      </c>
      <c r="AA44" s="3" t="s">
        <v>49</v>
      </c>
      <c r="AB44" s="3" t="s">
        <v>54</v>
      </c>
      <c r="AC44" s="3" t="s">
        <v>54</v>
      </c>
      <c r="AD44" s="3" t="s">
        <v>49</v>
      </c>
      <c r="AE44" s="3" t="s">
        <v>49</v>
      </c>
      <c r="AF44" s="3" t="s">
        <v>54</v>
      </c>
      <c r="AG44" s="3" t="s">
        <v>54</v>
      </c>
      <c r="AH44" s="3" t="s">
        <v>49</v>
      </c>
      <c r="AI44" s="3" t="s">
        <v>54</v>
      </c>
      <c r="AJ44" s="3" t="s">
        <v>54</v>
      </c>
      <c r="AK44" s="3" t="s">
        <v>49</v>
      </c>
      <c r="AL44" s="3" t="s">
        <v>54</v>
      </c>
      <c r="AM44" s="3" t="s">
        <v>54</v>
      </c>
      <c r="AN44" s="3" t="s">
        <v>49</v>
      </c>
      <c r="AO44" s="3" t="s">
        <v>54</v>
      </c>
      <c r="AP44" s="3" t="s">
        <v>54</v>
      </c>
      <c r="AQ44" s="3" t="s">
        <v>49</v>
      </c>
      <c r="AR44" s="3" t="s">
        <v>49</v>
      </c>
      <c r="AS44" s="3" t="s">
        <v>49</v>
      </c>
      <c r="AT44" s="3" t="s">
        <v>53</v>
      </c>
      <c r="AU44" s="3" t="s">
        <v>54</v>
      </c>
    </row>
    <row r="45" spans="1:47">
      <c r="A45" s="3">
        <v>41</v>
      </c>
      <c r="B45" s="3">
        <v>12141</v>
      </c>
      <c r="C45" s="3" t="s">
        <v>49</v>
      </c>
      <c r="D45" s="3" t="s">
        <v>49</v>
      </c>
      <c r="E45" s="3" t="s">
        <v>50</v>
      </c>
      <c r="F45" s="3" t="s">
        <v>50</v>
      </c>
      <c r="G45" s="3" t="s">
        <v>50</v>
      </c>
      <c r="H45" s="3" t="s">
        <v>50</v>
      </c>
      <c r="I45" s="3" t="s">
        <v>50</v>
      </c>
      <c r="J45" s="3" t="s">
        <v>50</v>
      </c>
      <c r="K45" s="3" t="s">
        <v>50</v>
      </c>
      <c r="L45" s="3" t="s">
        <v>50</v>
      </c>
      <c r="M45" s="3" t="s">
        <v>50</v>
      </c>
      <c r="N45" s="3" t="s">
        <v>50</v>
      </c>
      <c r="O45" s="3" t="s">
        <v>50</v>
      </c>
      <c r="P45" s="3" t="s">
        <v>49</v>
      </c>
      <c r="Q45" s="3" t="s">
        <v>49</v>
      </c>
      <c r="R45" s="3" t="s">
        <v>49</v>
      </c>
      <c r="S45" s="3" t="s">
        <v>54</v>
      </c>
      <c r="T45" s="3" t="s">
        <v>54</v>
      </c>
      <c r="U45" s="3" t="s">
        <v>49</v>
      </c>
      <c r="V45" s="3" t="s">
        <v>54</v>
      </c>
      <c r="W45" s="3" t="s">
        <v>54</v>
      </c>
      <c r="X45" s="3" t="s">
        <v>49</v>
      </c>
      <c r="Y45" s="3" t="s">
        <v>54</v>
      </c>
      <c r="Z45" s="3" t="s">
        <v>54</v>
      </c>
      <c r="AA45" s="3" t="s">
        <v>49</v>
      </c>
      <c r="AB45" s="3" t="s">
        <v>54</v>
      </c>
      <c r="AC45" s="3" t="s">
        <v>54</v>
      </c>
      <c r="AD45" s="3" t="s">
        <v>49</v>
      </c>
      <c r="AE45" s="3" t="s">
        <v>49</v>
      </c>
      <c r="AF45" s="3" t="s">
        <v>54</v>
      </c>
      <c r="AG45" s="3" t="s">
        <v>54</v>
      </c>
      <c r="AH45" s="3" t="s">
        <v>49</v>
      </c>
      <c r="AI45" s="3" t="s">
        <v>54</v>
      </c>
      <c r="AJ45" s="3" t="s">
        <v>54</v>
      </c>
      <c r="AK45" s="3" t="s">
        <v>49</v>
      </c>
      <c r="AL45" s="3" t="s">
        <v>54</v>
      </c>
      <c r="AM45" s="3" t="s">
        <v>54</v>
      </c>
      <c r="AN45" s="3" t="s">
        <v>49</v>
      </c>
      <c r="AO45" s="3" t="s">
        <v>54</v>
      </c>
      <c r="AP45" s="3" t="s">
        <v>54</v>
      </c>
      <c r="AQ45" s="3" t="s">
        <v>49</v>
      </c>
      <c r="AR45" s="3" t="s">
        <v>49</v>
      </c>
      <c r="AS45" s="3" t="s">
        <v>49</v>
      </c>
      <c r="AT45" s="3" t="s">
        <v>53</v>
      </c>
      <c r="AU45" s="3" t="s">
        <v>53</v>
      </c>
    </row>
    <row r="46" spans="1:47">
      <c r="A46" s="3">
        <v>42</v>
      </c>
      <c r="B46" s="3">
        <v>12142</v>
      </c>
      <c r="C46" s="3" t="s">
        <v>49</v>
      </c>
      <c r="D46" s="3" t="s">
        <v>49</v>
      </c>
      <c r="E46" s="3" t="s">
        <v>50</v>
      </c>
      <c r="F46" s="3" t="s">
        <v>50</v>
      </c>
      <c r="G46" s="3" t="s">
        <v>51</v>
      </c>
      <c r="H46" s="3" t="s">
        <v>51</v>
      </c>
      <c r="I46" s="3" t="s">
        <v>50</v>
      </c>
      <c r="J46" s="3" t="s">
        <v>50</v>
      </c>
      <c r="K46" s="3" t="s">
        <v>50</v>
      </c>
      <c r="L46" s="3" t="s">
        <v>51</v>
      </c>
      <c r="M46" s="3" t="s">
        <v>51</v>
      </c>
      <c r="N46" s="3" t="s">
        <v>51</v>
      </c>
      <c r="O46" s="3" t="s">
        <v>50</v>
      </c>
      <c r="P46" s="3" t="s">
        <v>49</v>
      </c>
      <c r="Q46" s="3" t="s">
        <v>49</v>
      </c>
      <c r="R46" s="3" t="s">
        <v>49</v>
      </c>
      <c r="S46" s="3" t="s">
        <v>54</v>
      </c>
      <c r="T46" s="3" t="s">
        <v>54</v>
      </c>
      <c r="U46" s="3" t="s">
        <v>49</v>
      </c>
      <c r="V46" s="3" t="s">
        <v>54</v>
      </c>
      <c r="W46" s="3" t="s">
        <v>54</v>
      </c>
      <c r="X46" s="3" t="s">
        <v>49</v>
      </c>
      <c r="Y46" s="3" t="s">
        <v>54</v>
      </c>
      <c r="Z46" s="3" t="s">
        <v>54</v>
      </c>
      <c r="AA46" s="3" t="s">
        <v>49</v>
      </c>
      <c r="AB46" s="3" t="s">
        <v>54</v>
      </c>
      <c r="AC46" s="3" t="s">
        <v>54</v>
      </c>
      <c r="AD46" s="3" t="s">
        <v>49</v>
      </c>
      <c r="AE46" s="3" t="s">
        <v>49</v>
      </c>
      <c r="AF46" s="3" t="s">
        <v>54</v>
      </c>
      <c r="AG46" s="3" t="s">
        <v>54</v>
      </c>
      <c r="AH46" s="3" t="s">
        <v>49</v>
      </c>
      <c r="AI46" s="3" t="s">
        <v>54</v>
      </c>
      <c r="AJ46" s="3" t="s">
        <v>54</v>
      </c>
      <c r="AK46" s="3" t="s">
        <v>49</v>
      </c>
      <c r="AL46" s="3" t="s">
        <v>54</v>
      </c>
      <c r="AM46" s="3" t="s">
        <v>54</v>
      </c>
      <c r="AN46" s="3" t="s">
        <v>49</v>
      </c>
      <c r="AO46" s="3" t="s">
        <v>54</v>
      </c>
      <c r="AP46" s="3" t="s">
        <v>54</v>
      </c>
      <c r="AQ46" s="3" t="s">
        <v>69</v>
      </c>
      <c r="AR46" s="3" t="s">
        <v>49</v>
      </c>
      <c r="AS46" s="3" t="s">
        <v>49</v>
      </c>
      <c r="AT46" s="3" t="s">
        <v>53</v>
      </c>
      <c r="AU46" s="3" t="s">
        <v>53</v>
      </c>
    </row>
    <row r="47" spans="1:47">
      <c r="A47" s="3">
        <v>43</v>
      </c>
      <c r="B47" s="3">
        <v>12146</v>
      </c>
      <c r="C47" s="3" t="s">
        <v>49</v>
      </c>
      <c r="D47" s="3" t="s">
        <v>49</v>
      </c>
      <c r="E47" s="3" t="s">
        <v>51</v>
      </c>
      <c r="F47" s="3" t="s">
        <v>51</v>
      </c>
      <c r="G47" s="3" t="s">
        <v>51</v>
      </c>
      <c r="H47" s="3" t="s">
        <v>51</v>
      </c>
      <c r="I47" s="3" t="s">
        <v>51</v>
      </c>
      <c r="J47" s="3" t="s">
        <v>51</v>
      </c>
      <c r="K47" s="3" t="s">
        <v>51</v>
      </c>
      <c r="L47" s="3" t="s">
        <v>51</v>
      </c>
      <c r="M47" s="3" t="s">
        <v>51</v>
      </c>
      <c r="N47" s="3" t="s">
        <v>51</v>
      </c>
      <c r="O47" s="3" t="s">
        <v>51</v>
      </c>
      <c r="P47" s="3" t="s">
        <v>49</v>
      </c>
      <c r="Q47" s="3" t="s">
        <v>49</v>
      </c>
      <c r="R47" s="3" t="s">
        <v>49</v>
      </c>
      <c r="S47" s="3" t="s">
        <v>54</v>
      </c>
      <c r="T47" s="3" t="s">
        <v>54</v>
      </c>
      <c r="U47" s="3" t="s">
        <v>49</v>
      </c>
      <c r="V47" s="3" t="s">
        <v>54</v>
      </c>
      <c r="W47" s="3" t="s">
        <v>54</v>
      </c>
      <c r="X47" s="3" t="s">
        <v>49</v>
      </c>
      <c r="Y47" s="3" t="s">
        <v>54</v>
      </c>
      <c r="Z47" s="3" t="s">
        <v>54</v>
      </c>
      <c r="AA47" s="3" t="s">
        <v>49</v>
      </c>
      <c r="AB47" s="3" t="s">
        <v>54</v>
      </c>
      <c r="AC47" s="3" t="s">
        <v>54</v>
      </c>
      <c r="AD47" s="3" t="s">
        <v>49</v>
      </c>
      <c r="AE47" s="3" t="s">
        <v>49</v>
      </c>
      <c r="AF47" s="3" t="s">
        <v>54</v>
      </c>
      <c r="AG47" s="3" t="s">
        <v>54</v>
      </c>
      <c r="AH47" s="3" t="s">
        <v>49</v>
      </c>
      <c r="AI47" s="3" t="s">
        <v>54</v>
      </c>
      <c r="AJ47" s="3" t="s">
        <v>54</v>
      </c>
      <c r="AK47" s="3" t="s">
        <v>49</v>
      </c>
      <c r="AL47" s="3" t="s">
        <v>54</v>
      </c>
      <c r="AM47" s="3" t="s">
        <v>54</v>
      </c>
      <c r="AN47" s="3" t="s">
        <v>49</v>
      </c>
      <c r="AO47" s="3" t="s">
        <v>54</v>
      </c>
      <c r="AP47" s="3" t="s">
        <v>54</v>
      </c>
      <c r="AQ47" s="3" t="s">
        <v>49</v>
      </c>
      <c r="AR47" s="3" t="s">
        <v>49</v>
      </c>
      <c r="AS47" s="3" t="s">
        <v>49</v>
      </c>
      <c r="AT47" s="3" t="s">
        <v>53</v>
      </c>
      <c r="AU47" s="3" t="s">
        <v>53</v>
      </c>
    </row>
    <row r="48" spans="1:47">
      <c r="A48" s="3">
        <v>44</v>
      </c>
      <c r="B48" s="3">
        <v>12148</v>
      </c>
      <c r="C48" s="3" t="s">
        <v>49</v>
      </c>
      <c r="D48" s="3" t="s">
        <v>49</v>
      </c>
      <c r="E48" s="3" t="s">
        <v>51</v>
      </c>
      <c r="F48" s="3" t="s">
        <v>51</v>
      </c>
      <c r="G48" s="3" t="s">
        <v>51</v>
      </c>
      <c r="H48" s="3" t="s">
        <v>51</v>
      </c>
      <c r="I48" s="3" t="s">
        <v>51</v>
      </c>
      <c r="J48" s="3" t="s">
        <v>51</v>
      </c>
      <c r="K48" s="3" t="s">
        <v>51</v>
      </c>
      <c r="L48" s="3" t="s">
        <v>51</v>
      </c>
      <c r="M48" s="3" t="s">
        <v>51</v>
      </c>
      <c r="N48" s="3" t="s">
        <v>51</v>
      </c>
      <c r="O48" s="3" t="s">
        <v>51</v>
      </c>
      <c r="P48" s="3" t="s">
        <v>49</v>
      </c>
      <c r="Q48" s="3" t="s">
        <v>49</v>
      </c>
      <c r="R48" s="3" t="s">
        <v>49</v>
      </c>
      <c r="S48" s="3" t="s">
        <v>54</v>
      </c>
      <c r="T48" s="3" t="s">
        <v>54</v>
      </c>
      <c r="U48" s="3" t="s">
        <v>49</v>
      </c>
      <c r="V48" s="3" t="s">
        <v>54</v>
      </c>
      <c r="W48" s="3" t="s">
        <v>54</v>
      </c>
      <c r="X48" s="3" t="s">
        <v>49</v>
      </c>
      <c r="Y48" s="3" t="s">
        <v>54</v>
      </c>
      <c r="Z48" s="3" t="s">
        <v>54</v>
      </c>
      <c r="AA48" s="3" t="s">
        <v>49</v>
      </c>
      <c r="AB48" s="3" t="s">
        <v>54</v>
      </c>
      <c r="AC48" s="3" t="s">
        <v>54</v>
      </c>
      <c r="AD48" s="3" t="s">
        <v>49</v>
      </c>
      <c r="AE48" s="3" t="s">
        <v>49</v>
      </c>
      <c r="AF48" s="3" t="s">
        <v>54</v>
      </c>
      <c r="AG48" s="3" t="s">
        <v>54</v>
      </c>
      <c r="AH48" s="3" t="s">
        <v>49</v>
      </c>
      <c r="AI48" s="3" t="s">
        <v>54</v>
      </c>
      <c r="AJ48" s="3" t="s">
        <v>54</v>
      </c>
      <c r="AK48" s="3" t="s">
        <v>49</v>
      </c>
      <c r="AL48" s="3" t="s">
        <v>54</v>
      </c>
      <c r="AM48" s="3" t="s">
        <v>54</v>
      </c>
      <c r="AN48" s="3" t="s">
        <v>49</v>
      </c>
      <c r="AO48" s="3" t="s">
        <v>54</v>
      </c>
      <c r="AP48" s="3" t="s">
        <v>54</v>
      </c>
      <c r="AQ48" s="3" t="s">
        <v>49</v>
      </c>
      <c r="AR48" s="3" t="s">
        <v>49</v>
      </c>
      <c r="AS48" s="3" t="s">
        <v>49</v>
      </c>
      <c r="AT48" s="3" t="s">
        <v>53</v>
      </c>
      <c r="AU48" s="3" t="s">
        <v>49</v>
      </c>
    </row>
    <row r="49" spans="1:47">
      <c r="A49" s="3">
        <v>45</v>
      </c>
      <c r="B49" s="3">
        <v>12152</v>
      </c>
      <c r="C49" s="3" t="s">
        <v>49</v>
      </c>
      <c r="D49" s="3" t="s">
        <v>49</v>
      </c>
      <c r="E49" s="3" t="s">
        <v>51</v>
      </c>
      <c r="F49" s="3" t="s">
        <v>51</v>
      </c>
      <c r="G49" s="3" t="s">
        <v>51</v>
      </c>
      <c r="H49" s="3" t="s">
        <v>51</v>
      </c>
      <c r="I49" s="3" t="s">
        <v>51</v>
      </c>
      <c r="J49" s="3" t="s">
        <v>51</v>
      </c>
      <c r="K49" s="3" t="s">
        <v>51</v>
      </c>
      <c r="L49" s="3" t="s">
        <v>51</v>
      </c>
      <c r="M49" s="3" t="s">
        <v>51</v>
      </c>
      <c r="N49" s="3" t="s">
        <v>51</v>
      </c>
      <c r="O49" s="3" t="s">
        <v>51</v>
      </c>
      <c r="P49" s="3" t="s">
        <v>49</v>
      </c>
      <c r="Q49" s="3" t="s">
        <v>49</v>
      </c>
      <c r="R49" s="3" t="s">
        <v>49</v>
      </c>
      <c r="S49" s="3" t="s">
        <v>54</v>
      </c>
      <c r="T49" s="3" t="s">
        <v>54</v>
      </c>
      <c r="U49" s="3" t="s">
        <v>49</v>
      </c>
      <c r="V49" s="3" t="s">
        <v>54</v>
      </c>
      <c r="W49" s="3" t="s">
        <v>54</v>
      </c>
      <c r="X49" s="3" t="s">
        <v>49</v>
      </c>
      <c r="Y49" s="3" t="s">
        <v>54</v>
      </c>
      <c r="Z49" s="3" t="s">
        <v>54</v>
      </c>
      <c r="AA49" s="3" t="s">
        <v>49</v>
      </c>
      <c r="AB49" s="3" t="s">
        <v>54</v>
      </c>
      <c r="AC49" s="3" t="s">
        <v>54</v>
      </c>
      <c r="AD49" s="3" t="s">
        <v>49</v>
      </c>
      <c r="AE49" s="3" t="s">
        <v>49</v>
      </c>
      <c r="AF49" s="3" t="s">
        <v>54</v>
      </c>
      <c r="AG49" s="3" t="s">
        <v>54</v>
      </c>
      <c r="AH49" s="3" t="s">
        <v>49</v>
      </c>
      <c r="AI49" s="3" t="s">
        <v>54</v>
      </c>
      <c r="AJ49" s="3" t="s">
        <v>54</v>
      </c>
      <c r="AK49" s="3" t="s">
        <v>49</v>
      </c>
      <c r="AL49" s="3" t="s">
        <v>54</v>
      </c>
      <c r="AM49" s="3" t="s">
        <v>54</v>
      </c>
      <c r="AN49" s="3" t="s">
        <v>49</v>
      </c>
      <c r="AO49" s="3" t="s">
        <v>54</v>
      </c>
      <c r="AP49" s="3" t="s">
        <v>54</v>
      </c>
      <c r="AQ49" s="3" t="s">
        <v>70</v>
      </c>
      <c r="AR49" s="3" t="s">
        <v>49</v>
      </c>
      <c r="AS49" s="3" t="s">
        <v>49</v>
      </c>
      <c r="AT49" s="3" t="s">
        <v>54</v>
      </c>
      <c r="AU49" s="3" t="s">
        <v>49</v>
      </c>
    </row>
    <row r="50" spans="1:47">
      <c r="A50" s="3">
        <v>46</v>
      </c>
      <c r="B50" s="3">
        <v>12153</v>
      </c>
      <c r="C50" s="3" t="s">
        <v>49</v>
      </c>
      <c r="D50" s="3" t="s">
        <v>49</v>
      </c>
      <c r="E50" s="3" t="s">
        <v>51</v>
      </c>
      <c r="F50" s="3" t="s">
        <v>50</v>
      </c>
      <c r="G50" s="3" t="s">
        <v>51</v>
      </c>
      <c r="H50" s="3" t="s">
        <v>51</v>
      </c>
      <c r="I50" s="3" t="s">
        <v>51</v>
      </c>
      <c r="J50" s="3" t="s">
        <v>51</v>
      </c>
      <c r="K50" s="3" t="s">
        <v>50</v>
      </c>
      <c r="L50" s="3" t="s">
        <v>50</v>
      </c>
      <c r="M50" s="3" t="s">
        <v>51</v>
      </c>
      <c r="N50" s="3" t="s">
        <v>51</v>
      </c>
      <c r="O50" s="3" t="s">
        <v>51</v>
      </c>
      <c r="P50" s="3" t="s">
        <v>49</v>
      </c>
      <c r="Q50" s="3" t="s">
        <v>49</v>
      </c>
      <c r="R50" s="3" t="s">
        <v>49</v>
      </c>
      <c r="S50" s="3" t="s">
        <v>54</v>
      </c>
      <c r="T50" s="3" t="s">
        <v>54</v>
      </c>
      <c r="U50" s="3" t="s">
        <v>49</v>
      </c>
      <c r="V50" s="3" t="s">
        <v>54</v>
      </c>
      <c r="W50" s="3" t="s">
        <v>54</v>
      </c>
      <c r="X50" s="3" t="s">
        <v>49</v>
      </c>
      <c r="Y50" s="3" t="s">
        <v>54</v>
      </c>
      <c r="Z50" s="3" t="s">
        <v>54</v>
      </c>
      <c r="AA50" s="3" t="s">
        <v>49</v>
      </c>
      <c r="AB50" s="3" t="s">
        <v>54</v>
      </c>
      <c r="AC50" s="3" t="s">
        <v>54</v>
      </c>
      <c r="AD50" s="3" t="s">
        <v>49</v>
      </c>
      <c r="AE50" s="3" t="s">
        <v>49</v>
      </c>
      <c r="AF50" s="3" t="s">
        <v>54</v>
      </c>
      <c r="AG50" s="3" t="s">
        <v>54</v>
      </c>
      <c r="AH50" s="3" t="s">
        <v>49</v>
      </c>
      <c r="AI50" s="3" t="s">
        <v>54</v>
      </c>
      <c r="AJ50" s="3" t="s">
        <v>54</v>
      </c>
      <c r="AK50" s="3" t="s">
        <v>49</v>
      </c>
      <c r="AL50" s="3" t="s">
        <v>54</v>
      </c>
      <c r="AM50" s="3" t="s">
        <v>54</v>
      </c>
      <c r="AN50" s="3" t="s">
        <v>49</v>
      </c>
      <c r="AO50" s="3" t="s">
        <v>54</v>
      </c>
      <c r="AP50" s="3" t="s">
        <v>54</v>
      </c>
      <c r="AQ50" s="3" t="s">
        <v>61</v>
      </c>
      <c r="AR50" s="3" t="s">
        <v>49</v>
      </c>
      <c r="AS50" s="3" t="s">
        <v>49</v>
      </c>
      <c r="AT50" s="3" t="s">
        <v>53</v>
      </c>
      <c r="AU50" s="3" t="s">
        <v>53</v>
      </c>
    </row>
    <row r="51" spans="1:47">
      <c r="A51" s="3">
        <v>47</v>
      </c>
      <c r="B51" s="3">
        <v>12201</v>
      </c>
      <c r="C51" s="3" t="s">
        <v>49</v>
      </c>
      <c r="D51" s="3" t="s">
        <v>49</v>
      </c>
      <c r="E51" s="3" t="s">
        <v>50</v>
      </c>
      <c r="F51" s="3" t="s">
        <v>50</v>
      </c>
      <c r="G51" s="3" t="s">
        <v>50</v>
      </c>
      <c r="H51" s="3" t="s">
        <v>50</v>
      </c>
      <c r="I51" s="3" t="s">
        <v>50</v>
      </c>
      <c r="J51" s="3" t="s">
        <v>50</v>
      </c>
      <c r="K51" s="3" t="s">
        <v>50</v>
      </c>
      <c r="L51" s="3" t="s">
        <v>50</v>
      </c>
      <c r="M51" s="3" t="s">
        <v>50</v>
      </c>
      <c r="N51" s="3" t="s">
        <v>50</v>
      </c>
      <c r="O51" s="3" t="s">
        <v>50</v>
      </c>
      <c r="P51" s="3" t="s">
        <v>49</v>
      </c>
      <c r="Q51" s="3" t="s">
        <v>49</v>
      </c>
      <c r="R51" s="3" t="s">
        <v>49</v>
      </c>
      <c r="S51" s="3" t="s">
        <v>54</v>
      </c>
      <c r="T51" s="3" t="s">
        <v>54</v>
      </c>
      <c r="U51" s="3" t="s">
        <v>49</v>
      </c>
      <c r="V51" s="3" t="s">
        <v>54</v>
      </c>
      <c r="W51" s="3" t="s">
        <v>54</v>
      </c>
      <c r="X51" s="3" t="s">
        <v>49</v>
      </c>
      <c r="Y51" s="3" t="s">
        <v>54</v>
      </c>
      <c r="Z51" s="3" t="s">
        <v>54</v>
      </c>
      <c r="AA51" s="3" t="s">
        <v>49</v>
      </c>
      <c r="AB51" s="3" t="s">
        <v>54</v>
      </c>
      <c r="AC51" s="3" t="s">
        <v>54</v>
      </c>
      <c r="AD51" s="3" t="s">
        <v>49</v>
      </c>
      <c r="AE51" s="3" t="s">
        <v>49</v>
      </c>
      <c r="AF51" s="3" t="s">
        <v>54</v>
      </c>
      <c r="AG51" s="3" t="s">
        <v>54</v>
      </c>
      <c r="AH51" s="3" t="s">
        <v>49</v>
      </c>
      <c r="AI51" s="3" t="s">
        <v>54</v>
      </c>
      <c r="AJ51" s="3" t="s">
        <v>54</v>
      </c>
      <c r="AK51" s="3" t="s">
        <v>49</v>
      </c>
      <c r="AL51" s="3" t="s">
        <v>54</v>
      </c>
      <c r="AM51" s="3" t="s">
        <v>54</v>
      </c>
      <c r="AN51" s="3" t="s">
        <v>49</v>
      </c>
      <c r="AO51" s="3" t="s">
        <v>54</v>
      </c>
      <c r="AP51" s="3" t="s">
        <v>54</v>
      </c>
      <c r="AQ51" s="3" t="s">
        <v>71</v>
      </c>
      <c r="AR51" s="3" t="s">
        <v>49</v>
      </c>
      <c r="AS51" s="3" t="s">
        <v>49</v>
      </c>
      <c r="AT51" s="3" t="s">
        <v>54</v>
      </c>
      <c r="AU51" s="3" t="s">
        <v>54</v>
      </c>
    </row>
    <row r="52" spans="1:47">
      <c r="A52" s="3">
        <v>48</v>
      </c>
      <c r="B52" s="3">
        <v>12205</v>
      </c>
      <c r="C52" s="3" t="s">
        <v>49</v>
      </c>
      <c r="D52" s="3" t="s">
        <v>49</v>
      </c>
      <c r="E52" s="3" t="s">
        <v>51</v>
      </c>
      <c r="F52" s="3" t="s">
        <v>50</v>
      </c>
      <c r="G52" s="3" t="s">
        <v>51</v>
      </c>
      <c r="H52" s="3" t="s">
        <v>50</v>
      </c>
      <c r="I52" s="3" t="s">
        <v>50</v>
      </c>
      <c r="J52" s="3" t="s">
        <v>50</v>
      </c>
      <c r="K52" s="3" t="s">
        <v>50</v>
      </c>
      <c r="L52" s="3" t="s">
        <v>50</v>
      </c>
      <c r="M52" s="3" t="s">
        <v>51</v>
      </c>
      <c r="N52" s="3" t="s">
        <v>50</v>
      </c>
      <c r="O52" s="3" t="s">
        <v>50</v>
      </c>
      <c r="P52" s="3" t="s">
        <v>49</v>
      </c>
      <c r="Q52" s="3" t="s">
        <v>49</v>
      </c>
      <c r="R52" s="3" t="s">
        <v>49</v>
      </c>
      <c r="S52" s="3" t="s">
        <v>54</v>
      </c>
      <c r="T52" s="3" t="s">
        <v>54</v>
      </c>
      <c r="U52" s="3" t="s">
        <v>49</v>
      </c>
      <c r="V52" s="3" t="s">
        <v>54</v>
      </c>
      <c r="W52" s="3" t="s">
        <v>54</v>
      </c>
      <c r="X52" s="3" t="s">
        <v>49</v>
      </c>
      <c r="Y52" s="3" t="s">
        <v>54</v>
      </c>
      <c r="Z52" s="3" t="s">
        <v>54</v>
      </c>
      <c r="AA52" s="3" t="s">
        <v>49</v>
      </c>
      <c r="AB52" s="3" t="s">
        <v>54</v>
      </c>
      <c r="AC52" s="3" t="s">
        <v>54</v>
      </c>
      <c r="AD52" s="3" t="s">
        <v>49</v>
      </c>
      <c r="AE52" s="3" t="s">
        <v>49</v>
      </c>
      <c r="AF52" s="3" t="s">
        <v>54</v>
      </c>
      <c r="AG52" s="3" t="s">
        <v>54</v>
      </c>
      <c r="AH52" s="3" t="s">
        <v>49</v>
      </c>
      <c r="AI52" s="3" t="s">
        <v>54</v>
      </c>
      <c r="AJ52" s="3" t="s">
        <v>54</v>
      </c>
      <c r="AK52" s="3" t="s">
        <v>49</v>
      </c>
      <c r="AL52" s="3" t="s">
        <v>54</v>
      </c>
      <c r="AM52" s="3" t="s">
        <v>54</v>
      </c>
      <c r="AN52" s="3" t="s">
        <v>49</v>
      </c>
      <c r="AO52" s="3" t="s">
        <v>54</v>
      </c>
      <c r="AP52" s="3" t="s">
        <v>54</v>
      </c>
      <c r="AQ52" s="3" t="s">
        <v>72</v>
      </c>
      <c r="AR52" s="3" t="s">
        <v>49</v>
      </c>
      <c r="AS52" s="3" t="s">
        <v>49</v>
      </c>
      <c r="AT52" s="3" t="s">
        <v>53</v>
      </c>
      <c r="AU52" s="3" t="s">
        <v>53</v>
      </c>
    </row>
    <row r="53" spans="1:47">
      <c r="A53" s="3">
        <v>49</v>
      </c>
      <c r="B53" s="3">
        <v>12246</v>
      </c>
      <c r="C53" s="3" t="s">
        <v>49</v>
      </c>
      <c r="D53" s="3" t="s">
        <v>49</v>
      </c>
      <c r="E53" s="3" t="s">
        <v>50</v>
      </c>
      <c r="F53" s="3" t="s">
        <v>50</v>
      </c>
      <c r="G53" s="3" t="s">
        <v>50</v>
      </c>
      <c r="H53" s="3" t="s">
        <v>50</v>
      </c>
      <c r="I53" s="3" t="s">
        <v>50</v>
      </c>
      <c r="J53" s="3" t="s">
        <v>50</v>
      </c>
      <c r="K53" s="3" t="s">
        <v>50</v>
      </c>
      <c r="L53" s="3" t="s">
        <v>50</v>
      </c>
      <c r="M53" s="3" t="s">
        <v>50</v>
      </c>
      <c r="N53" s="3" t="s">
        <v>50</v>
      </c>
      <c r="O53" s="3" t="s">
        <v>50</v>
      </c>
      <c r="P53" s="3" t="s">
        <v>49</v>
      </c>
      <c r="Q53" s="3" t="s">
        <v>49</v>
      </c>
      <c r="R53" s="3" t="s">
        <v>49</v>
      </c>
      <c r="S53" s="3" t="s">
        <v>54</v>
      </c>
      <c r="T53" s="3" t="s">
        <v>54</v>
      </c>
      <c r="U53" s="3" t="s">
        <v>49</v>
      </c>
      <c r="V53" s="3" t="s">
        <v>54</v>
      </c>
      <c r="W53" s="3" t="s">
        <v>54</v>
      </c>
      <c r="X53" s="3" t="s">
        <v>49</v>
      </c>
      <c r="Y53" s="3" t="s">
        <v>54</v>
      </c>
      <c r="Z53" s="3" t="s">
        <v>54</v>
      </c>
      <c r="AA53" s="3" t="s">
        <v>49</v>
      </c>
      <c r="AB53" s="3" t="s">
        <v>54</v>
      </c>
      <c r="AC53" s="3" t="s">
        <v>54</v>
      </c>
      <c r="AD53" s="3" t="s">
        <v>49</v>
      </c>
      <c r="AE53" s="3" t="s">
        <v>49</v>
      </c>
      <c r="AF53" s="3" t="s">
        <v>54</v>
      </c>
      <c r="AG53" s="3" t="s">
        <v>54</v>
      </c>
      <c r="AH53" s="3" t="s">
        <v>49</v>
      </c>
      <c r="AI53" s="3" t="s">
        <v>54</v>
      </c>
      <c r="AJ53" s="3" t="s">
        <v>54</v>
      </c>
      <c r="AK53" s="3" t="s">
        <v>49</v>
      </c>
      <c r="AL53" s="3" t="s">
        <v>54</v>
      </c>
      <c r="AM53" s="3" t="s">
        <v>54</v>
      </c>
      <c r="AN53" s="3" t="s">
        <v>49</v>
      </c>
      <c r="AO53" s="3" t="s">
        <v>54</v>
      </c>
      <c r="AP53" s="3" t="s">
        <v>54</v>
      </c>
      <c r="AQ53" s="3" t="s">
        <v>73</v>
      </c>
      <c r="AR53" s="3" t="s">
        <v>49</v>
      </c>
      <c r="AS53" s="3" t="s">
        <v>49</v>
      </c>
      <c r="AT53" s="3" t="s">
        <v>53</v>
      </c>
      <c r="AU53" s="3" t="s">
        <v>54</v>
      </c>
    </row>
    <row r="54" spans="1:47">
      <c r="A54" s="3">
        <v>50</v>
      </c>
      <c r="B54" s="3">
        <v>12247</v>
      </c>
      <c r="C54" s="3" t="s">
        <v>49</v>
      </c>
      <c r="D54" s="3" t="s">
        <v>49</v>
      </c>
      <c r="E54" s="3" t="s">
        <v>50</v>
      </c>
      <c r="F54" s="3" t="s">
        <v>51</v>
      </c>
      <c r="G54" s="3" t="s">
        <v>51</v>
      </c>
      <c r="H54" s="3" t="s">
        <v>50</v>
      </c>
      <c r="I54" s="3" t="s">
        <v>50</v>
      </c>
      <c r="J54" s="3" t="s">
        <v>50</v>
      </c>
      <c r="K54" s="3" t="s">
        <v>50</v>
      </c>
      <c r="L54" s="3" t="s">
        <v>50</v>
      </c>
      <c r="M54" s="3" t="s">
        <v>50</v>
      </c>
      <c r="N54" s="3" t="s">
        <v>50</v>
      </c>
      <c r="O54" s="3" t="s">
        <v>50</v>
      </c>
      <c r="P54" s="3" t="s">
        <v>49</v>
      </c>
      <c r="Q54" s="3" t="s">
        <v>49</v>
      </c>
      <c r="R54" s="3" t="s">
        <v>49</v>
      </c>
      <c r="S54" s="3" t="s">
        <v>54</v>
      </c>
      <c r="T54" s="3" t="s">
        <v>54</v>
      </c>
      <c r="U54" s="3" t="s">
        <v>49</v>
      </c>
      <c r="V54" s="3" t="s">
        <v>54</v>
      </c>
      <c r="W54" s="3" t="s">
        <v>54</v>
      </c>
      <c r="X54" s="3" t="s">
        <v>49</v>
      </c>
      <c r="Y54" s="3" t="s">
        <v>54</v>
      </c>
      <c r="Z54" s="3" t="s">
        <v>54</v>
      </c>
      <c r="AA54" s="3" t="s">
        <v>49</v>
      </c>
      <c r="AB54" s="3" t="s">
        <v>54</v>
      </c>
      <c r="AC54" s="3" t="s">
        <v>54</v>
      </c>
      <c r="AD54" s="3" t="s">
        <v>49</v>
      </c>
      <c r="AE54" s="3" t="s">
        <v>49</v>
      </c>
      <c r="AF54" s="3" t="s">
        <v>54</v>
      </c>
      <c r="AG54" s="3" t="s">
        <v>54</v>
      </c>
      <c r="AH54" s="3" t="s">
        <v>49</v>
      </c>
      <c r="AI54" s="3" t="s">
        <v>54</v>
      </c>
      <c r="AJ54" s="3" t="s">
        <v>54</v>
      </c>
      <c r="AK54" s="3" t="s">
        <v>49</v>
      </c>
      <c r="AL54" s="3" t="s">
        <v>54</v>
      </c>
      <c r="AM54" s="3" t="s">
        <v>54</v>
      </c>
      <c r="AN54" s="3" t="s">
        <v>49</v>
      </c>
      <c r="AO54" s="3" t="s">
        <v>54</v>
      </c>
      <c r="AP54" s="3" t="s">
        <v>54</v>
      </c>
      <c r="AQ54" s="3" t="s">
        <v>49</v>
      </c>
      <c r="AR54" s="3" t="s">
        <v>49</v>
      </c>
      <c r="AS54" s="3" t="s">
        <v>49</v>
      </c>
      <c r="AT54" s="3" t="s">
        <v>54</v>
      </c>
      <c r="AU54" s="3" t="s">
        <v>54</v>
      </c>
    </row>
    <row r="55" spans="1:47">
      <c r="A55" s="3">
        <v>51</v>
      </c>
      <c r="B55" s="3">
        <v>12251</v>
      </c>
      <c r="C55" s="3" t="s">
        <v>49</v>
      </c>
      <c r="D55" s="3" t="s">
        <v>49</v>
      </c>
      <c r="E55" s="3" t="s">
        <v>50</v>
      </c>
      <c r="F55" s="3" t="s">
        <v>50</v>
      </c>
      <c r="G55" s="3" t="s">
        <v>50</v>
      </c>
      <c r="H55" s="3" t="s">
        <v>50</v>
      </c>
      <c r="I55" s="3" t="s">
        <v>50</v>
      </c>
      <c r="J55" s="3" t="s">
        <v>50</v>
      </c>
      <c r="K55" s="3" t="s">
        <v>50</v>
      </c>
      <c r="L55" s="3" t="s">
        <v>50</v>
      </c>
      <c r="M55" s="3" t="s">
        <v>50</v>
      </c>
      <c r="N55" s="3" t="s">
        <v>50</v>
      </c>
      <c r="O55" s="3" t="s">
        <v>50</v>
      </c>
      <c r="P55" s="3" t="s">
        <v>49</v>
      </c>
      <c r="Q55" s="3" t="s">
        <v>49</v>
      </c>
      <c r="R55" s="3" t="s">
        <v>49</v>
      </c>
      <c r="S55" s="3" t="s">
        <v>54</v>
      </c>
      <c r="T55" s="3" t="s">
        <v>54</v>
      </c>
      <c r="U55" s="3" t="s">
        <v>49</v>
      </c>
      <c r="V55" s="3" t="s">
        <v>54</v>
      </c>
      <c r="W55" s="3" t="s">
        <v>54</v>
      </c>
      <c r="X55" s="3" t="s">
        <v>49</v>
      </c>
      <c r="Y55" s="3" t="s">
        <v>54</v>
      </c>
      <c r="Z55" s="3" t="s">
        <v>54</v>
      </c>
      <c r="AA55" s="3" t="s">
        <v>49</v>
      </c>
      <c r="AB55" s="3" t="s">
        <v>54</v>
      </c>
      <c r="AC55" s="3" t="s">
        <v>54</v>
      </c>
      <c r="AD55" s="3" t="s">
        <v>49</v>
      </c>
      <c r="AE55" s="3" t="s">
        <v>49</v>
      </c>
      <c r="AF55" s="3" t="s">
        <v>54</v>
      </c>
      <c r="AG55" s="3" t="s">
        <v>54</v>
      </c>
      <c r="AH55" s="3" t="s">
        <v>49</v>
      </c>
      <c r="AI55" s="3" t="s">
        <v>54</v>
      </c>
      <c r="AJ55" s="3" t="s">
        <v>54</v>
      </c>
      <c r="AK55" s="3" t="s">
        <v>49</v>
      </c>
      <c r="AL55" s="3" t="s">
        <v>54</v>
      </c>
      <c r="AM55" s="3" t="s">
        <v>54</v>
      </c>
      <c r="AN55" s="3" t="s">
        <v>49</v>
      </c>
      <c r="AO55" s="3" t="s">
        <v>54</v>
      </c>
      <c r="AP55" s="3" t="s">
        <v>54</v>
      </c>
      <c r="AQ55" s="3" t="s">
        <v>49</v>
      </c>
      <c r="AR55" s="3" t="s">
        <v>49</v>
      </c>
      <c r="AS55" s="3" t="s">
        <v>49</v>
      </c>
      <c r="AT55" s="3" t="s">
        <v>53</v>
      </c>
      <c r="AU55" s="3" t="s">
        <v>53</v>
      </c>
    </row>
    <row r="56" spans="1:47">
      <c r="A56" s="3">
        <v>52</v>
      </c>
      <c r="B56" s="3">
        <v>12256</v>
      </c>
      <c r="C56" s="3" t="s">
        <v>49</v>
      </c>
      <c r="D56" s="3" t="s">
        <v>49</v>
      </c>
      <c r="E56" s="3" t="s">
        <v>50</v>
      </c>
      <c r="F56" s="3" t="s">
        <v>50</v>
      </c>
      <c r="G56" s="3" t="s">
        <v>50</v>
      </c>
      <c r="H56" s="3" t="s">
        <v>50</v>
      </c>
      <c r="I56" s="3" t="s">
        <v>50</v>
      </c>
      <c r="J56" s="3" t="s">
        <v>50</v>
      </c>
      <c r="K56" s="3" t="s">
        <v>50</v>
      </c>
      <c r="L56" s="3" t="s">
        <v>50</v>
      </c>
      <c r="M56" s="3" t="s">
        <v>50</v>
      </c>
      <c r="N56" s="3" t="s">
        <v>51</v>
      </c>
      <c r="O56" s="3" t="s">
        <v>50</v>
      </c>
      <c r="P56" s="3" t="s">
        <v>49</v>
      </c>
      <c r="Q56" s="3" t="s">
        <v>49</v>
      </c>
      <c r="R56" s="3" t="s">
        <v>49</v>
      </c>
      <c r="S56" s="3" t="s">
        <v>54</v>
      </c>
      <c r="T56" s="3" t="s">
        <v>54</v>
      </c>
      <c r="U56" s="3" t="s">
        <v>49</v>
      </c>
      <c r="V56" s="3" t="s">
        <v>54</v>
      </c>
      <c r="W56" s="3" t="s">
        <v>54</v>
      </c>
      <c r="X56" s="3" t="s">
        <v>49</v>
      </c>
      <c r="Y56" s="3" t="s">
        <v>54</v>
      </c>
      <c r="Z56" s="3" t="s">
        <v>54</v>
      </c>
      <c r="AA56" s="3" t="s">
        <v>49</v>
      </c>
      <c r="AB56" s="3" t="s">
        <v>54</v>
      </c>
      <c r="AC56" s="3" t="s">
        <v>54</v>
      </c>
      <c r="AD56" s="3" t="s">
        <v>49</v>
      </c>
      <c r="AE56" s="3" t="s">
        <v>49</v>
      </c>
      <c r="AF56" s="3" t="s">
        <v>54</v>
      </c>
      <c r="AG56" s="3" t="s">
        <v>54</v>
      </c>
      <c r="AH56" s="3" t="s">
        <v>49</v>
      </c>
      <c r="AI56" s="3" t="s">
        <v>54</v>
      </c>
      <c r="AJ56" s="3" t="s">
        <v>54</v>
      </c>
      <c r="AK56" s="3" t="s">
        <v>49</v>
      </c>
      <c r="AL56" s="3" t="s">
        <v>54</v>
      </c>
      <c r="AM56" s="3" t="s">
        <v>54</v>
      </c>
      <c r="AN56" s="3" t="s">
        <v>49</v>
      </c>
      <c r="AO56" s="3" t="s">
        <v>54</v>
      </c>
      <c r="AP56" s="3" t="s">
        <v>54</v>
      </c>
      <c r="AQ56" s="3" t="s">
        <v>49</v>
      </c>
      <c r="AR56" s="3" t="s">
        <v>49</v>
      </c>
      <c r="AS56" s="3" t="s">
        <v>49</v>
      </c>
      <c r="AT56" s="3" t="s">
        <v>53</v>
      </c>
      <c r="AU56" s="3" t="s">
        <v>54</v>
      </c>
    </row>
    <row r="57" spans="1:47">
      <c r="A57" s="11" t="s">
        <v>74</v>
      </c>
      <c r="B57" s="11" t="s">
        <v>74</v>
      </c>
      <c r="C57" s="11" t="s">
        <v>74</v>
      </c>
      <c r="D57" s="11" t="s">
        <v>74</v>
      </c>
      <c r="E57" s="11" t="s">
        <v>74</v>
      </c>
    </row>
    <row r="58" spans="1:47">
      <c r="A58" s="10" t="s">
        <v>75</v>
      </c>
      <c r="B58" s="10" t="s">
        <v>75</v>
      </c>
      <c r="C58" s="10" t="s">
        <v>75</v>
      </c>
      <c r="D58" s="10" t="s">
        <v>75</v>
      </c>
      <c r="E58" s="10" t="s">
        <v>75</v>
      </c>
    </row>
  </sheetData>
  <mergeCells count="4">
    <mergeCell ref="A1:AU1"/>
    <mergeCell ref="A2:AU2"/>
    <mergeCell ref="A57:E57"/>
    <mergeCell ref="A58:E58"/>
  </mergeCells>
  <pageMargins left="0.5" right="0.25" top="0.5" bottom="0.5" header="0.25" footer="0.25"/>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6"/>
  <sheetViews>
    <sheetView workbookViewId="0"/>
  </sheetViews>
  <sheetFormatPr defaultColWidth="9.1796875" defaultRowHeight="15.5"/>
  <cols>
    <col min="1" max="1" width="9.1796875" style="1" customWidth="1"/>
    <col min="2" max="16384" width="9.1796875" style="1"/>
  </cols>
  <sheetData>
    <row r="1" spans="1:5">
      <c r="A1" s="1" t="s">
        <v>118</v>
      </c>
      <c r="B1" s="1" t="s">
        <v>119</v>
      </c>
      <c r="C1" s="1" t="s">
        <v>120</v>
      </c>
      <c r="D1" s="1" t="s">
        <v>121</v>
      </c>
      <c r="E1" s="1" t="s">
        <v>122</v>
      </c>
    </row>
    <row r="2" spans="1:5">
      <c r="A2" s="1" t="s">
        <v>54</v>
      </c>
      <c r="B2" s="1" t="s">
        <v>123</v>
      </c>
      <c r="C2" s="1" t="s">
        <v>54</v>
      </c>
      <c r="D2" s="1" t="s">
        <v>124</v>
      </c>
      <c r="E2" s="1" t="s">
        <v>54</v>
      </c>
    </row>
    <row r="3" spans="1:5">
      <c r="A3" s="1" t="s">
        <v>54</v>
      </c>
      <c r="B3" s="1" t="s">
        <v>123</v>
      </c>
      <c r="C3" s="1" t="s">
        <v>53</v>
      </c>
      <c r="D3" s="1" t="s">
        <v>79</v>
      </c>
      <c r="E3" s="1" t="s">
        <v>53</v>
      </c>
    </row>
    <row r="4" spans="1:5">
      <c r="A4" s="1" t="s">
        <v>54</v>
      </c>
      <c r="B4" s="1" t="s">
        <v>123</v>
      </c>
      <c r="C4" s="1" t="s">
        <v>52</v>
      </c>
      <c r="D4" s="1" t="s">
        <v>78</v>
      </c>
      <c r="E4" s="1" t="s">
        <v>52</v>
      </c>
    </row>
    <row r="5" spans="1:5">
      <c r="A5" s="1" t="s">
        <v>54</v>
      </c>
      <c r="B5" s="1" t="s">
        <v>123</v>
      </c>
      <c r="C5" s="1" t="s">
        <v>51</v>
      </c>
      <c r="D5" s="1" t="s">
        <v>77</v>
      </c>
      <c r="E5" s="1" t="s">
        <v>51</v>
      </c>
    </row>
    <row r="6" spans="1:5">
      <c r="A6" s="1" t="s">
        <v>54</v>
      </c>
      <c r="B6" s="1" t="s">
        <v>123</v>
      </c>
      <c r="C6" s="1" t="s">
        <v>50</v>
      </c>
      <c r="D6" s="1" t="s">
        <v>125</v>
      </c>
      <c r="E6" s="1" t="s">
        <v>50</v>
      </c>
    </row>
    <row r="7" spans="1:5">
      <c r="A7" s="1" t="s">
        <v>53</v>
      </c>
      <c r="B7" s="1" t="s">
        <v>126</v>
      </c>
      <c r="C7" s="1" t="s">
        <v>127</v>
      </c>
      <c r="D7" s="1" t="s">
        <v>128</v>
      </c>
      <c r="E7" s="1" t="s">
        <v>54</v>
      </c>
    </row>
    <row r="8" spans="1:5">
      <c r="A8" s="1" t="s">
        <v>53</v>
      </c>
      <c r="B8" s="1" t="s">
        <v>126</v>
      </c>
      <c r="C8" s="1" t="s">
        <v>129</v>
      </c>
      <c r="D8" s="1" t="s">
        <v>130</v>
      </c>
      <c r="E8" s="1" t="s">
        <v>53</v>
      </c>
    </row>
    <row r="9" spans="1:5">
      <c r="A9" s="1" t="s">
        <v>53</v>
      </c>
      <c r="B9" s="1" t="s">
        <v>126</v>
      </c>
      <c r="C9" s="1" t="s">
        <v>131</v>
      </c>
      <c r="D9" s="1" t="s">
        <v>132</v>
      </c>
      <c r="E9" s="1" t="s">
        <v>52</v>
      </c>
    </row>
    <row r="10" spans="1:5">
      <c r="A10" s="1" t="s">
        <v>53</v>
      </c>
      <c r="B10" s="1" t="s">
        <v>126</v>
      </c>
      <c r="C10" s="1" t="s">
        <v>133</v>
      </c>
      <c r="D10" s="1" t="s">
        <v>134</v>
      </c>
      <c r="E10" s="1" t="s">
        <v>51</v>
      </c>
    </row>
    <row r="11" spans="1:5">
      <c r="A11" s="1" t="s">
        <v>52</v>
      </c>
      <c r="B11" s="1" t="s">
        <v>135</v>
      </c>
      <c r="C11" s="1" t="s">
        <v>136</v>
      </c>
      <c r="D11" s="1" t="s">
        <v>94</v>
      </c>
      <c r="E11" s="1" t="s">
        <v>54</v>
      </c>
    </row>
    <row r="12" spans="1:5">
      <c r="A12" s="1" t="s">
        <v>52</v>
      </c>
      <c r="B12" s="1" t="s">
        <v>135</v>
      </c>
      <c r="C12" s="1" t="s">
        <v>137</v>
      </c>
      <c r="D12" s="1" t="s">
        <v>95</v>
      </c>
      <c r="E12" s="1" t="s">
        <v>53</v>
      </c>
    </row>
    <row r="13" spans="1:5">
      <c r="A13" s="1" t="s">
        <v>51</v>
      </c>
      <c r="B13" s="1" t="s">
        <v>138</v>
      </c>
      <c r="C13" s="1" t="s">
        <v>139</v>
      </c>
      <c r="D13" s="1" t="s">
        <v>140</v>
      </c>
      <c r="E13" s="1" t="s">
        <v>54</v>
      </c>
    </row>
    <row r="14" spans="1:5">
      <c r="A14" s="1" t="s">
        <v>51</v>
      </c>
      <c r="B14" s="1" t="s">
        <v>138</v>
      </c>
      <c r="C14" s="1" t="s">
        <v>141</v>
      </c>
      <c r="D14" s="1" t="s">
        <v>142</v>
      </c>
      <c r="E14" s="1" t="s">
        <v>53</v>
      </c>
    </row>
    <row r="15" spans="1:5">
      <c r="A15" s="1" t="s">
        <v>51</v>
      </c>
      <c r="B15" s="1" t="s">
        <v>138</v>
      </c>
      <c r="C15" s="1" t="s">
        <v>143</v>
      </c>
      <c r="D15" s="1" t="s">
        <v>144</v>
      </c>
      <c r="E15" s="1" t="s">
        <v>52</v>
      </c>
    </row>
    <row r="16" spans="1:5">
      <c r="A16" s="1" t="s">
        <v>50</v>
      </c>
      <c r="B16" s="1" t="s">
        <v>145</v>
      </c>
      <c r="C16" s="1" t="s">
        <v>146</v>
      </c>
      <c r="D16" s="1" t="s">
        <v>147</v>
      </c>
      <c r="E16" s="1" t="s">
        <v>54</v>
      </c>
    </row>
    <row r="17" spans="1:5">
      <c r="A17" s="1" t="s">
        <v>50</v>
      </c>
      <c r="B17" s="1" t="s">
        <v>145</v>
      </c>
      <c r="C17" s="1" t="s">
        <v>148</v>
      </c>
      <c r="D17" s="1" t="s">
        <v>149</v>
      </c>
      <c r="E17" s="1" t="s">
        <v>53</v>
      </c>
    </row>
    <row r="18" spans="1:5">
      <c r="A18" s="1" t="s">
        <v>50</v>
      </c>
      <c r="B18" s="1" t="s">
        <v>145</v>
      </c>
      <c r="C18" s="1" t="s">
        <v>150</v>
      </c>
      <c r="D18" s="1" t="s">
        <v>151</v>
      </c>
      <c r="E18" s="1" t="s">
        <v>52</v>
      </c>
    </row>
    <row r="19" spans="1:5">
      <c r="A19" s="1" t="s">
        <v>50</v>
      </c>
      <c r="B19" s="1" t="s">
        <v>145</v>
      </c>
      <c r="C19" s="1" t="s">
        <v>152</v>
      </c>
      <c r="D19" s="1" t="s">
        <v>153</v>
      </c>
      <c r="E19" s="1" t="s">
        <v>51</v>
      </c>
    </row>
    <row r="20" spans="1:5">
      <c r="A20" s="1" t="s">
        <v>50</v>
      </c>
      <c r="B20" s="1" t="s">
        <v>145</v>
      </c>
      <c r="C20" s="1" t="s">
        <v>154</v>
      </c>
      <c r="D20" s="1" t="s">
        <v>155</v>
      </c>
      <c r="E20" s="1" t="s">
        <v>50</v>
      </c>
    </row>
    <row r="21" spans="1:5">
      <c r="A21" s="1" t="s">
        <v>127</v>
      </c>
      <c r="B21" s="1" t="s">
        <v>156</v>
      </c>
      <c r="C21" s="1" t="s">
        <v>157</v>
      </c>
      <c r="D21" s="1" t="s">
        <v>158</v>
      </c>
      <c r="E21" s="1" t="s">
        <v>54</v>
      </c>
    </row>
    <row r="22" spans="1:5">
      <c r="A22" s="1" t="s">
        <v>127</v>
      </c>
      <c r="B22" s="1" t="s">
        <v>156</v>
      </c>
      <c r="C22" s="1" t="s">
        <v>159</v>
      </c>
      <c r="D22" s="1" t="s">
        <v>160</v>
      </c>
      <c r="E22" s="1" t="s">
        <v>53</v>
      </c>
    </row>
    <row r="23" spans="1:5">
      <c r="A23" s="1" t="s">
        <v>127</v>
      </c>
      <c r="B23" s="1" t="s">
        <v>156</v>
      </c>
      <c r="C23" s="1" t="s">
        <v>161</v>
      </c>
      <c r="D23" s="1" t="s">
        <v>162</v>
      </c>
      <c r="E23" s="1" t="s">
        <v>52</v>
      </c>
    </row>
    <row r="24" spans="1:5">
      <c r="A24" s="1" t="s">
        <v>127</v>
      </c>
      <c r="B24" s="1" t="s">
        <v>156</v>
      </c>
      <c r="C24" s="1" t="s">
        <v>163</v>
      </c>
      <c r="D24" s="1" t="s">
        <v>164</v>
      </c>
      <c r="E24" s="1" t="s">
        <v>51</v>
      </c>
    </row>
    <row r="25" spans="1:5">
      <c r="A25" s="1" t="s">
        <v>129</v>
      </c>
      <c r="B25" s="1" t="s">
        <v>165</v>
      </c>
      <c r="C25" s="1" t="s">
        <v>166</v>
      </c>
      <c r="D25" s="1" t="s">
        <v>115</v>
      </c>
      <c r="E25" s="1" t="s">
        <v>54</v>
      </c>
    </row>
    <row r="26" spans="1:5">
      <c r="A26" s="1" t="s">
        <v>129</v>
      </c>
      <c r="B26" s="1" t="s">
        <v>165</v>
      </c>
      <c r="C26" s="1" t="s">
        <v>167</v>
      </c>
      <c r="D26" s="1" t="s">
        <v>63</v>
      </c>
      <c r="E26" s="1" t="s">
        <v>53</v>
      </c>
    </row>
  </sheetData>
  <pageMargins left="0.5" right="0.25" top="0.5" bottom="0.5" header="0.25" footer="0.25"/>
  <pageSetup paperSize="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8"/>
  <sheetViews>
    <sheetView topLeftCell="A4" workbookViewId="0">
      <pane xSplit="1" ySplit="1" topLeftCell="AF25" activePane="bottomRight" state="frozen"/>
      <selection pane="topRight" activeCell="B4" sqref="B4"/>
      <selection pane="bottomLeft" activeCell="A5" sqref="A5"/>
      <selection pane="bottomRight" activeCell="AJ53" sqref="AJ53"/>
    </sheetView>
  </sheetViews>
  <sheetFormatPr defaultColWidth="9.1796875" defaultRowHeight="15.5"/>
  <cols>
    <col min="1" max="1" width="9.1796875" style="1" customWidth="1"/>
    <col min="2" max="16384" width="9.1796875" style="1"/>
  </cols>
  <sheetData>
    <row r="1" spans="1:47" ht="19">
      <c r="A1" s="9" t="s">
        <v>0</v>
      </c>
      <c r="B1" s="9" t="s">
        <v>0</v>
      </c>
      <c r="C1" s="9" t="s">
        <v>0</v>
      </c>
      <c r="D1" s="9" t="s">
        <v>0</v>
      </c>
      <c r="E1" s="9" t="s">
        <v>0</v>
      </c>
      <c r="F1" s="9" t="s">
        <v>0</v>
      </c>
      <c r="G1" s="9" t="s">
        <v>0</v>
      </c>
      <c r="H1" s="9" t="s">
        <v>0</v>
      </c>
      <c r="I1" s="9" t="s">
        <v>0</v>
      </c>
      <c r="J1" s="9" t="s">
        <v>0</v>
      </c>
      <c r="K1" s="9" t="s">
        <v>0</v>
      </c>
      <c r="L1" s="9" t="s">
        <v>0</v>
      </c>
      <c r="M1" s="9" t="s">
        <v>0</v>
      </c>
      <c r="N1" s="9" t="s">
        <v>0</v>
      </c>
      <c r="O1" s="9" t="s">
        <v>0</v>
      </c>
      <c r="P1" s="9" t="s">
        <v>0</v>
      </c>
      <c r="Q1" s="9" t="s">
        <v>0</v>
      </c>
      <c r="R1" s="9" t="s">
        <v>0</v>
      </c>
      <c r="S1" s="9" t="s">
        <v>0</v>
      </c>
      <c r="T1" s="9" t="s">
        <v>0</v>
      </c>
      <c r="U1" s="9" t="s">
        <v>0</v>
      </c>
      <c r="V1" s="9" t="s">
        <v>0</v>
      </c>
      <c r="W1" s="9" t="s">
        <v>0</v>
      </c>
      <c r="X1" s="9" t="s">
        <v>0</v>
      </c>
      <c r="Y1" s="9" t="s">
        <v>0</v>
      </c>
      <c r="Z1" s="9" t="s">
        <v>0</v>
      </c>
      <c r="AA1" s="9" t="s">
        <v>0</v>
      </c>
      <c r="AB1" s="9" t="s">
        <v>0</v>
      </c>
      <c r="AC1" s="9" t="s">
        <v>0</v>
      </c>
      <c r="AD1" s="9" t="s">
        <v>0</v>
      </c>
      <c r="AE1" s="9" t="s">
        <v>0</v>
      </c>
      <c r="AF1" s="9" t="s">
        <v>0</v>
      </c>
      <c r="AG1" s="9" t="s">
        <v>0</v>
      </c>
      <c r="AH1" s="9" t="s">
        <v>0</v>
      </c>
      <c r="AI1" s="9" t="s">
        <v>0</v>
      </c>
      <c r="AJ1" s="9" t="s">
        <v>0</v>
      </c>
      <c r="AK1" s="9" t="s">
        <v>0</v>
      </c>
      <c r="AL1" s="9" t="s">
        <v>0</v>
      </c>
      <c r="AM1" s="9" t="s">
        <v>0</v>
      </c>
      <c r="AN1" s="9" t="s">
        <v>0</v>
      </c>
      <c r="AO1" s="9" t="s">
        <v>0</v>
      </c>
      <c r="AP1" s="9" t="s">
        <v>0</v>
      </c>
      <c r="AQ1" s="9" t="s">
        <v>0</v>
      </c>
      <c r="AR1" s="9" t="s">
        <v>0</v>
      </c>
      <c r="AS1" s="9" t="s">
        <v>0</v>
      </c>
      <c r="AT1" s="9" t="s">
        <v>0</v>
      </c>
      <c r="AU1" s="9" t="s">
        <v>0</v>
      </c>
    </row>
    <row r="2" spans="1:47">
      <c r="A2" s="10" t="s">
        <v>1</v>
      </c>
      <c r="B2" s="10" t="s">
        <v>1</v>
      </c>
      <c r="C2" s="10" t="s">
        <v>1</v>
      </c>
      <c r="D2" s="10" t="s">
        <v>1</v>
      </c>
      <c r="E2" s="10" t="s">
        <v>1</v>
      </c>
      <c r="F2" s="10" t="s">
        <v>1</v>
      </c>
      <c r="G2" s="10" t="s">
        <v>1</v>
      </c>
      <c r="H2" s="10" t="s">
        <v>1</v>
      </c>
      <c r="I2" s="10" t="s">
        <v>1</v>
      </c>
      <c r="J2" s="10" t="s">
        <v>1</v>
      </c>
      <c r="K2" s="10" t="s">
        <v>1</v>
      </c>
      <c r="L2" s="10" t="s">
        <v>1</v>
      </c>
      <c r="M2" s="10" t="s">
        <v>1</v>
      </c>
      <c r="N2" s="10" t="s">
        <v>1</v>
      </c>
      <c r="O2" s="10" t="s">
        <v>1</v>
      </c>
      <c r="P2" s="10" t="s">
        <v>1</v>
      </c>
      <c r="Q2" s="10" t="s">
        <v>1</v>
      </c>
      <c r="R2" s="10" t="s">
        <v>1</v>
      </c>
      <c r="S2" s="10" t="s">
        <v>1</v>
      </c>
      <c r="T2" s="10" t="s">
        <v>1</v>
      </c>
      <c r="U2" s="10" t="s">
        <v>1</v>
      </c>
      <c r="V2" s="10" t="s">
        <v>1</v>
      </c>
      <c r="W2" s="10" t="s">
        <v>1</v>
      </c>
      <c r="X2" s="10" t="s">
        <v>1</v>
      </c>
      <c r="Y2" s="10" t="s">
        <v>1</v>
      </c>
      <c r="Z2" s="10" t="s">
        <v>1</v>
      </c>
      <c r="AA2" s="10" t="s">
        <v>1</v>
      </c>
      <c r="AB2" s="10" t="s">
        <v>1</v>
      </c>
      <c r="AC2" s="10" t="s">
        <v>1</v>
      </c>
      <c r="AD2" s="10" t="s">
        <v>1</v>
      </c>
      <c r="AE2" s="10" t="s">
        <v>1</v>
      </c>
      <c r="AF2" s="10" t="s">
        <v>1</v>
      </c>
      <c r="AG2" s="10" t="s">
        <v>1</v>
      </c>
      <c r="AH2" s="10" t="s">
        <v>1</v>
      </c>
      <c r="AI2" s="10" t="s">
        <v>1</v>
      </c>
      <c r="AJ2" s="10" t="s">
        <v>1</v>
      </c>
      <c r="AK2" s="10" t="s">
        <v>1</v>
      </c>
      <c r="AL2" s="10" t="s">
        <v>1</v>
      </c>
      <c r="AM2" s="10" t="s">
        <v>1</v>
      </c>
      <c r="AN2" s="10" t="s">
        <v>1</v>
      </c>
      <c r="AO2" s="10" t="s">
        <v>1</v>
      </c>
      <c r="AP2" s="10" t="s">
        <v>1</v>
      </c>
      <c r="AQ2" s="10" t="s">
        <v>1</v>
      </c>
      <c r="AR2" s="10" t="s">
        <v>1</v>
      </c>
      <c r="AS2" s="10" t="s">
        <v>1</v>
      </c>
      <c r="AT2" s="10" t="s">
        <v>1</v>
      </c>
      <c r="AU2" s="10" t="s">
        <v>1</v>
      </c>
    </row>
    <row r="4" spans="1:47">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2" t="s">
        <v>21</v>
      </c>
      <c r="U4" s="2" t="s">
        <v>22</v>
      </c>
      <c r="V4" s="2" t="s">
        <v>23</v>
      </c>
      <c r="W4" s="2" t="s">
        <v>24</v>
      </c>
      <c r="X4" s="2" t="s">
        <v>25</v>
      </c>
      <c r="Y4" s="2" t="s">
        <v>26</v>
      </c>
      <c r="Z4" s="2" t="s">
        <v>27</v>
      </c>
      <c r="AA4" s="2" t="s">
        <v>28</v>
      </c>
      <c r="AB4" s="2" t="s">
        <v>29</v>
      </c>
      <c r="AC4" s="2" t="s">
        <v>30</v>
      </c>
      <c r="AD4" s="2" t="s">
        <v>31</v>
      </c>
      <c r="AE4" s="2" t="s">
        <v>32</v>
      </c>
      <c r="AF4" s="2" t="s">
        <v>33</v>
      </c>
      <c r="AG4" s="2" t="s">
        <v>34</v>
      </c>
      <c r="AH4" s="2" t="s">
        <v>35</v>
      </c>
      <c r="AI4" s="2" t="s">
        <v>36</v>
      </c>
      <c r="AJ4" s="2" t="s">
        <v>37</v>
      </c>
      <c r="AK4" s="2" t="s">
        <v>38</v>
      </c>
      <c r="AL4" s="2" t="s">
        <v>39</v>
      </c>
      <c r="AM4" s="2" t="s">
        <v>40</v>
      </c>
      <c r="AN4" s="2" t="s">
        <v>41</v>
      </c>
      <c r="AO4" s="2" t="s">
        <v>42</v>
      </c>
      <c r="AP4" s="2" t="s">
        <v>43</v>
      </c>
      <c r="AQ4" s="2" t="s">
        <v>44</v>
      </c>
      <c r="AR4" s="2" t="s">
        <v>45</v>
      </c>
      <c r="AS4" s="2" t="s">
        <v>46</v>
      </c>
      <c r="AT4" s="2" t="s">
        <v>47</v>
      </c>
      <c r="AU4" s="2" t="s">
        <v>48</v>
      </c>
    </row>
    <row r="5" spans="1:47">
      <c r="A5" s="3">
        <v>1</v>
      </c>
      <c r="B5" s="3">
        <v>12056</v>
      </c>
      <c r="C5" s="3" t="s">
        <v>49</v>
      </c>
      <c r="D5" s="3" t="s">
        <v>49</v>
      </c>
      <c r="E5" s="3" t="s">
        <v>49</v>
      </c>
      <c r="F5" s="3" t="s">
        <v>49</v>
      </c>
      <c r="G5" s="3" t="s">
        <v>49</v>
      </c>
      <c r="H5" s="3" t="s">
        <v>49</v>
      </c>
      <c r="I5" s="3" t="s">
        <v>49</v>
      </c>
      <c r="J5" s="3" t="s">
        <v>49</v>
      </c>
      <c r="K5" s="3" t="s">
        <v>49</v>
      </c>
      <c r="L5" s="3" t="s">
        <v>49</v>
      </c>
      <c r="M5" s="3" t="s">
        <v>49</v>
      </c>
      <c r="N5" s="3" t="s">
        <v>49</v>
      </c>
      <c r="O5" s="3" t="s">
        <v>49</v>
      </c>
      <c r="P5" s="3" t="s">
        <v>49</v>
      </c>
      <c r="Q5" s="3" t="s">
        <v>49</v>
      </c>
      <c r="R5" s="3" t="s">
        <v>49</v>
      </c>
      <c r="S5" s="3" t="s">
        <v>49</v>
      </c>
      <c r="T5" s="3" t="s">
        <v>49</v>
      </c>
      <c r="U5" s="3" t="s">
        <v>49</v>
      </c>
      <c r="V5" s="3" t="s">
        <v>49</v>
      </c>
      <c r="W5" s="3" t="s">
        <v>49</v>
      </c>
      <c r="X5" s="3" t="s">
        <v>49</v>
      </c>
      <c r="Y5" s="3" t="s">
        <v>49</v>
      </c>
      <c r="Z5" s="3" t="s">
        <v>49</v>
      </c>
      <c r="AA5" s="3" t="s">
        <v>49</v>
      </c>
      <c r="AB5" s="3" t="s">
        <v>49</v>
      </c>
      <c r="AC5" s="3" t="s">
        <v>49</v>
      </c>
      <c r="AD5" s="3" t="s">
        <v>49</v>
      </c>
      <c r="AE5" s="3" t="s">
        <v>49</v>
      </c>
      <c r="AF5" s="3" t="s">
        <v>49</v>
      </c>
      <c r="AG5" s="3" t="s">
        <v>49</v>
      </c>
      <c r="AH5" s="3" t="s">
        <v>49</v>
      </c>
      <c r="AI5" s="3" t="s">
        <v>49</v>
      </c>
      <c r="AJ5" s="3" t="s">
        <v>49</v>
      </c>
      <c r="AK5" s="3" t="s">
        <v>49</v>
      </c>
      <c r="AL5" s="3" t="s">
        <v>49</v>
      </c>
      <c r="AM5" s="3" t="s">
        <v>49</v>
      </c>
      <c r="AN5" s="3" t="s">
        <v>49</v>
      </c>
      <c r="AO5" s="3" t="s">
        <v>49</v>
      </c>
      <c r="AP5" s="3" t="s">
        <v>49</v>
      </c>
      <c r="AQ5" s="3" t="s">
        <v>49</v>
      </c>
      <c r="AR5" s="3" t="s">
        <v>49</v>
      </c>
      <c r="AS5" s="3" t="s">
        <v>49</v>
      </c>
      <c r="AT5" s="3" t="s">
        <v>49</v>
      </c>
      <c r="AU5" s="3" t="s">
        <v>49</v>
      </c>
    </row>
    <row r="6" spans="1:47">
      <c r="A6" s="3">
        <v>2</v>
      </c>
      <c r="B6" s="3">
        <v>12059</v>
      </c>
      <c r="C6" s="3" t="s">
        <v>49</v>
      </c>
      <c r="D6" s="3" t="s">
        <v>49</v>
      </c>
      <c r="E6" s="3" t="s">
        <v>50</v>
      </c>
      <c r="F6" s="3" t="s">
        <v>51</v>
      </c>
      <c r="G6" s="3" t="s">
        <v>51</v>
      </c>
      <c r="H6" s="3" t="s">
        <v>51</v>
      </c>
      <c r="I6" s="3" t="s">
        <v>50</v>
      </c>
      <c r="J6" s="3" t="s">
        <v>50</v>
      </c>
      <c r="K6" s="3" t="s">
        <v>50</v>
      </c>
      <c r="L6" s="3" t="s">
        <v>52</v>
      </c>
      <c r="M6" s="3" t="s">
        <v>52</v>
      </c>
      <c r="N6" s="3" t="s">
        <v>50</v>
      </c>
      <c r="O6" s="3" t="s">
        <v>51</v>
      </c>
      <c r="P6" s="3" t="s">
        <v>49</v>
      </c>
      <c r="Q6" s="3" t="s">
        <v>49</v>
      </c>
      <c r="R6" s="3" t="s">
        <v>49</v>
      </c>
      <c r="S6" s="3" t="s">
        <v>53</v>
      </c>
      <c r="T6" s="3" t="s">
        <v>53</v>
      </c>
      <c r="U6" s="3" t="s">
        <v>49</v>
      </c>
      <c r="V6" s="3" t="s">
        <v>53</v>
      </c>
      <c r="W6" s="3" t="s">
        <v>53</v>
      </c>
      <c r="X6" s="3" t="s">
        <v>49</v>
      </c>
      <c r="Y6" s="3" t="s">
        <v>53</v>
      </c>
      <c r="Z6" s="3" t="s">
        <v>53</v>
      </c>
      <c r="AA6" s="3" t="s">
        <v>49</v>
      </c>
      <c r="AB6" s="3" t="s">
        <v>53</v>
      </c>
      <c r="AC6" s="3" t="s">
        <v>53</v>
      </c>
      <c r="AD6" s="3" t="s">
        <v>49</v>
      </c>
      <c r="AE6" s="3" t="s">
        <v>49</v>
      </c>
      <c r="AF6" s="3" t="s">
        <v>53</v>
      </c>
      <c r="AG6" s="3" t="s">
        <v>53</v>
      </c>
      <c r="AH6" s="3" t="s">
        <v>49</v>
      </c>
      <c r="AI6" s="3" t="s">
        <v>53</v>
      </c>
      <c r="AJ6" s="3" t="s">
        <v>53</v>
      </c>
      <c r="AK6" s="3" t="s">
        <v>49</v>
      </c>
      <c r="AL6" s="3" t="s">
        <v>53</v>
      </c>
      <c r="AM6" s="3" t="s">
        <v>53</v>
      </c>
      <c r="AN6" s="3" t="s">
        <v>49</v>
      </c>
      <c r="AO6" s="3" t="s">
        <v>54</v>
      </c>
      <c r="AP6" s="3" t="s">
        <v>53</v>
      </c>
      <c r="AQ6" s="3" t="s">
        <v>49</v>
      </c>
      <c r="AR6" s="3" t="s">
        <v>49</v>
      </c>
      <c r="AS6" s="3" t="s">
        <v>49</v>
      </c>
      <c r="AT6" s="3" t="s">
        <v>53</v>
      </c>
      <c r="AU6" s="3" t="s">
        <v>53</v>
      </c>
    </row>
    <row r="7" spans="1:47">
      <c r="A7" s="3">
        <v>3</v>
      </c>
      <c r="B7" s="3">
        <v>12062</v>
      </c>
      <c r="C7" s="3" t="s">
        <v>49</v>
      </c>
      <c r="D7" s="3" t="s">
        <v>49</v>
      </c>
      <c r="E7" s="3" t="s">
        <v>50</v>
      </c>
      <c r="F7" s="3" t="s">
        <v>50</v>
      </c>
      <c r="G7" s="3" t="s">
        <v>50</v>
      </c>
      <c r="H7" s="3" t="s">
        <v>50</v>
      </c>
      <c r="I7" s="3" t="s">
        <v>50</v>
      </c>
      <c r="J7" s="3" t="s">
        <v>50</v>
      </c>
      <c r="K7" s="3" t="s">
        <v>50</v>
      </c>
      <c r="L7" s="3" t="s">
        <v>50</v>
      </c>
      <c r="M7" s="3" t="s">
        <v>51</v>
      </c>
      <c r="N7" s="3" t="s">
        <v>50</v>
      </c>
      <c r="O7" s="3" t="s">
        <v>50</v>
      </c>
      <c r="P7" s="3" t="s">
        <v>49</v>
      </c>
      <c r="Q7" s="3" t="s">
        <v>49</v>
      </c>
      <c r="R7" s="3" t="s">
        <v>49</v>
      </c>
      <c r="S7" s="3" t="s">
        <v>54</v>
      </c>
      <c r="T7" s="3" t="s">
        <v>54</v>
      </c>
      <c r="U7" s="3" t="s">
        <v>49</v>
      </c>
      <c r="V7" s="3" t="s">
        <v>54</v>
      </c>
      <c r="W7" s="3" t="s">
        <v>54</v>
      </c>
      <c r="X7" s="3" t="s">
        <v>49</v>
      </c>
      <c r="Y7" s="3" t="s">
        <v>54</v>
      </c>
      <c r="Z7" s="3" t="s">
        <v>54</v>
      </c>
      <c r="AA7" s="3" t="s">
        <v>49</v>
      </c>
      <c r="AB7" s="3" t="s">
        <v>54</v>
      </c>
      <c r="AC7" s="3" t="s">
        <v>54</v>
      </c>
      <c r="AD7" s="3" t="s">
        <v>49</v>
      </c>
      <c r="AE7" s="3" t="s">
        <v>49</v>
      </c>
      <c r="AF7" s="3" t="s">
        <v>54</v>
      </c>
      <c r="AG7" s="3" t="s">
        <v>54</v>
      </c>
      <c r="AH7" s="3" t="s">
        <v>49</v>
      </c>
      <c r="AI7" s="3" t="s">
        <v>54</v>
      </c>
      <c r="AJ7" s="3" t="s">
        <v>54</v>
      </c>
      <c r="AK7" s="3" t="s">
        <v>49</v>
      </c>
      <c r="AL7" s="3" t="s">
        <v>54</v>
      </c>
      <c r="AM7" s="3" t="s">
        <v>54</v>
      </c>
      <c r="AN7" s="3" t="s">
        <v>49</v>
      </c>
      <c r="AO7" s="3" t="s">
        <v>54</v>
      </c>
      <c r="AP7" s="3" t="s">
        <v>54</v>
      </c>
      <c r="AQ7" s="3" t="s">
        <v>49</v>
      </c>
      <c r="AR7" s="3" t="s">
        <v>49</v>
      </c>
      <c r="AS7" s="3" t="s">
        <v>49</v>
      </c>
      <c r="AT7" s="3" t="s">
        <v>53</v>
      </c>
      <c r="AU7" s="3" t="s">
        <v>54</v>
      </c>
    </row>
    <row r="8" spans="1:47">
      <c r="A8" s="3">
        <v>4</v>
      </c>
      <c r="B8" s="3">
        <v>12064</v>
      </c>
      <c r="C8" s="3" t="s">
        <v>49</v>
      </c>
      <c r="D8" s="3" t="s">
        <v>49</v>
      </c>
      <c r="E8" s="3" t="s">
        <v>50</v>
      </c>
      <c r="F8" s="3" t="s">
        <v>50</v>
      </c>
      <c r="G8" s="3" t="s">
        <v>50</v>
      </c>
      <c r="H8" s="3" t="s">
        <v>50</v>
      </c>
      <c r="I8" s="3" t="s">
        <v>50</v>
      </c>
      <c r="J8" s="3" t="s">
        <v>50</v>
      </c>
      <c r="K8" s="3" t="s">
        <v>50</v>
      </c>
      <c r="L8" s="3" t="s">
        <v>50</v>
      </c>
      <c r="M8" s="3" t="s">
        <v>50</v>
      </c>
      <c r="N8" s="3" t="s">
        <v>50</v>
      </c>
      <c r="O8" s="3" t="s">
        <v>50</v>
      </c>
      <c r="P8" s="3" t="s">
        <v>49</v>
      </c>
      <c r="Q8" s="3" t="s">
        <v>49</v>
      </c>
      <c r="R8" s="3" t="s">
        <v>49</v>
      </c>
      <c r="S8" s="3" t="s">
        <v>54</v>
      </c>
      <c r="T8" s="3" t="s">
        <v>54</v>
      </c>
      <c r="U8" s="3" t="s">
        <v>49</v>
      </c>
      <c r="V8" s="3" t="s">
        <v>54</v>
      </c>
      <c r="W8" s="3" t="s">
        <v>54</v>
      </c>
      <c r="X8" s="3" t="s">
        <v>49</v>
      </c>
      <c r="Y8" s="3" t="s">
        <v>54</v>
      </c>
      <c r="Z8" s="3" t="s">
        <v>54</v>
      </c>
      <c r="AA8" s="3" t="s">
        <v>49</v>
      </c>
      <c r="AB8" s="3" t="s">
        <v>54</v>
      </c>
      <c r="AC8" s="3" t="s">
        <v>54</v>
      </c>
      <c r="AD8" s="3" t="s">
        <v>49</v>
      </c>
      <c r="AE8" s="3" t="s">
        <v>49</v>
      </c>
      <c r="AF8" s="3" t="s">
        <v>54</v>
      </c>
      <c r="AG8" s="3" t="s">
        <v>54</v>
      </c>
      <c r="AH8" s="3" t="s">
        <v>49</v>
      </c>
      <c r="AI8" s="3" t="s">
        <v>54</v>
      </c>
      <c r="AJ8" s="3" t="s">
        <v>54</v>
      </c>
      <c r="AK8" s="3" t="s">
        <v>49</v>
      </c>
      <c r="AL8" s="3" t="s">
        <v>54</v>
      </c>
      <c r="AM8" s="3" t="s">
        <v>54</v>
      </c>
      <c r="AN8" s="3" t="s">
        <v>49</v>
      </c>
      <c r="AO8" s="3" t="s">
        <v>54</v>
      </c>
      <c r="AP8" s="3" t="s">
        <v>54</v>
      </c>
      <c r="AQ8" s="3" t="s">
        <v>49</v>
      </c>
      <c r="AR8" s="3" t="s">
        <v>49</v>
      </c>
      <c r="AS8" s="3" t="s">
        <v>49</v>
      </c>
      <c r="AT8" s="3" t="s">
        <v>53</v>
      </c>
      <c r="AU8" s="3" t="s">
        <v>54</v>
      </c>
    </row>
    <row r="9" spans="1:47">
      <c r="A9" s="3">
        <v>5</v>
      </c>
      <c r="B9" s="3">
        <v>12068</v>
      </c>
      <c r="C9" s="3" t="s">
        <v>49</v>
      </c>
      <c r="D9" s="3" t="s">
        <v>49</v>
      </c>
      <c r="E9" s="3" t="s">
        <v>51</v>
      </c>
      <c r="F9" s="3" t="s">
        <v>51</v>
      </c>
      <c r="G9" s="3" t="s">
        <v>51</v>
      </c>
      <c r="H9" s="3" t="s">
        <v>50</v>
      </c>
      <c r="I9" s="3" t="s">
        <v>50</v>
      </c>
      <c r="J9" s="3" t="s">
        <v>51</v>
      </c>
      <c r="K9" s="3" t="s">
        <v>51</v>
      </c>
      <c r="L9" s="3" t="s">
        <v>51</v>
      </c>
      <c r="M9" s="3" t="s">
        <v>51</v>
      </c>
      <c r="N9" s="3" t="s">
        <v>51</v>
      </c>
      <c r="O9" s="3" t="s">
        <v>51</v>
      </c>
      <c r="P9" s="3" t="s">
        <v>49</v>
      </c>
      <c r="Q9" s="3" t="s">
        <v>49</v>
      </c>
      <c r="R9" s="3" t="s">
        <v>49</v>
      </c>
      <c r="S9" s="3" t="s">
        <v>54</v>
      </c>
      <c r="T9" s="3" t="s">
        <v>54</v>
      </c>
      <c r="U9" s="3" t="s">
        <v>49</v>
      </c>
      <c r="V9" s="3" t="s">
        <v>54</v>
      </c>
      <c r="W9" s="3" t="s">
        <v>54</v>
      </c>
      <c r="X9" s="3" t="s">
        <v>49</v>
      </c>
      <c r="Y9" s="3" t="s">
        <v>54</v>
      </c>
      <c r="Z9" s="3" t="s">
        <v>54</v>
      </c>
      <c r="AA9" s="3" t="s">
        <v>49</v>
      </c>
      <c r="AB9" s="3" t="s">
        <v>54</v>
      </c>
      <c r="AC9" s="3" t="s">
        <v>54</v>
      </c>
      <c r="AD9" s="3" t="s">
        <v>49</v>
      </c>
      <c r="AE9" s="3" t="s">
        <v>49</v>
      </c>
      <c r="AF9" s="3" t="s">
        <v>54</v>
      </c>
      <c r="AG9" s="3" t="s">
        <v>54</v>
      </c>
      <c r="AH9" s="3" t="s">
        <v>49</v>
      </c>
      <c r="AI9" s="3" t="s">
        <v>54</v>
      </c>
      <c r="AJ9" s="3" t="s">
        <v>54</v>
      </c>
      <c r="AK9" s="3" t="s">
        <v>49</v>
      </c>
      <c r="AL9" s="3" t="s">
        <v>54</v>
      </c>
      <c r="AM9" s="3" t="s">
        <v>54</v>
      </c>
      <c r="AN9" s="3" t="s">
        <v>49</v>
      </c>
      <c r="AO9" s="3" t="s">
        <v>54</v>
      </c>
      <c r="AP9" s="3" t="s">
        <v>54</v>
      </c>
      <c r="AQ9" s="3" t="s">
        <v>55</v>
      </c>
      <c r="AR9" s="3" t="s">
        <v>49</v>
      </c>
      <c r="AS9" s="3" t="s">
        <v>49</v>
      </c>
      <c r="AT9" s="3" t="s">
        <v>54</v>
      </c>
      <c r="AU9" s="3" t="s">
        <v>53</v>
      </c>
    </row>
    <row r="10" spans="1:47">
      <c r="A10" s="3">
        <v>6</v>
      </c>
      <c r="B10" s="3">
        <v>12070</v>
      </c>
      <c r="C10" s="3" t="s">
        <v>49</v>
      </c>
      <c r="D10" s="3" t="s">
        <v>49</v>
      </c>
      <c r="E10" s="3" t="s">
        <v>50</v>
      </c>
      <c r="F10" s="3" t="s">
        <v>51</v>
      </c>
      <c r="G10" s="3" t="s">
        <v>51</v>
      </c>
      <c r="H10" s="3" t="s">
        <v>50</v>
      </c>
      <c r="I10" s="3" t="s">
        <v>51</v>
      </c>
      <c r="J10" s="3" t="s">
        <v>51</v>
      </c>
      <c r="K10" s="3" t="s">
        <v>50</v>
      </c>
      <c r="L10" s="3" t="s">
        <v>50</v>
      </c>
      <c r="M10" s="3" t="s">
        <v>52</v>
      </c>
      <c r="N10" s="3" t="s">
        <v>50</v>
      </c>
      <c r="O10" s="3" t="s">
        <v>51</v>
      </c>
      <c r="P10" s="3" t="s">
        <v>49</v>
      </c>
      <c r="Q10" s="3" t="s">
        <v>49</v>
      </c>
      <c r="R10" s="3" t="s">
        <v>49</v>
      </c>
      <c r="S10" s="3" t="s">
        <v>54</v>
      </c>
      <c r="T10" s="3" t="s">
        <v>54</v>
      </c>
      <c r="U10" s="3" t="s">
        <v>49</v>
      </c>
      <c r="V10" s="3" t="s">
        <v>54</v>
      </c>
      <c r="W10" s="3" t="s">
        <v>54</v>
      </c>
      <c r="X10" s="3" t="s">
        <v>49</v>
      </c>
      <c r="Y10" s="3" t="s">
        <v>54</v>
      </c>
      <c r="Z10" s="3" t="s">
        <v>54</v>
      </c>
      <c r="AA10" s="3" t="s">
        <v>49</v>
      </c>
      <c r="AB10" s="3" t="s">
        <v>53</v>
      </c>
      <c r="AC10" s="3" t="s">
        <v>54</v>
      </c>
      <c r="AD10" s="3" t="s">
        <v>49</v>
      </c>
      <c r="AE10" s="3" t="s">
        <v>49</v>
      </c>
      <c r="AF10" s="3" t="s">
        <v>54</v>
      </c>
      <c r="AG10" s="3" t="s">
        <v>53</v>
      </c>
      <c r="AH10" s="3" t="s">
        <v>49</v>
      </c>
      <c r="AI10" s="3" t="s">
        <v>54</v>
      </c>
      <c r="AJ10" s="3" t="s">
        <v>54</v>
      </c>
      <c r="AK10" s="3" t="s">
        <v>49</v>
      </c>
      <c r="AL10" s="3" t="s">
        <v>54</v>
      </c>
      <c r="AM10" s="3" t="s">
        <v>54</v>
      </c>
      <c r="AN10" s="3" t="s">
        <v>49</v>
      </c>
      <c r="AO10" s="3" t="s">
        <v>53</v>
      </c>
      <c r="AP10" s="3" t="s">
        <v>54</v>
      </c>
      <c r="AQ10" s="3" t="s">
        <v>56</v>
      </c>
      <c r="AR10" s="3" t="s">
        <v>49</v>
      </c>
      <c r="AS10" s="3" t="s">
        <v>49</v>
      </c>
      <c r="AT10" s="3" t="s">
        <v>53</v>
      </c>
      <c r="AU10" s="3" t="s">
        <v>53</v>
      </c>
    </row>
    <row r="11" spans="1:47">
      <c r="A11" s="3">
        <v>7</v>
      </c>
      <c r="B11" s="3">
        <v>12071</v>
      </c>
      <c r="C11" s="3" t="s">
        <v>49</v>
      </c>
      <c r="D11" s="3" t="s">
        <v>49</v>
      </c>
      <c r="E11" s="3" t="s">
        <v>50</v>
      </c>
      <c r="F11" s="3" t="s">
        <v>50</v>
      </c>
      <c r="G11" s="3" t="s">
        <v>50</v>
      </c>
      <c r="H11" s="3" t="s">
        <v>50</v>
      </c>
      <c r="I11" s="3" t="s">
        <v>50</v>
      </c>
      <c r="J11" s="3" t="s">
        <v>50</v>
      </c>
      <c r="K11" s="3" t="s">
        <v>50</v>
      </c>
      <c r="L11" s="3" t="s">
        <v>50</v>
      </c>
      <c r="M11" s="3" t="s">
        <v>51</v>
      </c>
      <c r="N11" s="3" t="s">
        <v>51</v>
      </c>
      <c r="O11" s="3" t="s">
        <v>50</v>
      </c>
      <c r="P11" s="3" t="s">
        <v>49</v>
      </c>
      <c r="Q11" s="3" t="s">
        <v>49</v>
      </c>
      <c r="R11" s="3" t="s">
        <v>49</v>
      </c>
      <c r="S11" s="3" t="s">
        <v>54</v>
      </c>
      <c r="T11" s="3" t="s">
        <v>54</v>
      </c>
      <c r="U11" s="3" t="s">
        <v>49</v>
      </c>
      <c r="V11" s="3" t="s">
        <v>54</v>
      </c>
      <c r="W11" s="3" t="s">
        <v>54</v>
      </c>
      <c r="X11" s="3" t="s">
        <v>49</v>
      </c>
      <c r="Y11" s="3" t="s">
        <v>54</v>
      </c>
      <c r="Z11" s="3" t="s">
        <v>54</v>
      </c>
      <c r="AA11" s="3" t="s">
        <v>49</v>
      </c>
      <c r="AB11" s="3" t="s">
        <v>54</v>
      </c>
      <c r="AC11" s="3" t="s">
        <v>54</v>
      </c>
      <c r="AD11" s="3" t="s">
        <v>49</v>
      </c>
      <c r="AE11" s="3" t="s">
        <v>49</v>
      </c>
      <c r="AF11" s="3" t="s">
        <v>54</v>
      </c>
      <c r="AG11" s="3" t="s">
        <v>54</v>
      </c>
      <c r="AH11" s="3" t="s">
        <v>49</v>
      </c>
      <c r="AI11" s="3" t="s">
        <v>54</v>
      </c>
      <c r="AJ11" s="3" t="s">
        <v>54</v>
      </c>
      <c r="AK11" s="3" t="s">
        <v>49</v>
      </c>
      <c r="AL11" s="3" t="s">
        <v>54</v>
      </c>
      <c r="AM11" s="3" t="s">
        <v>54</v>
      </c>
      <c r="AN11" s="3" t="s">
        <v>49</v>
      </c>
      <c r="AO11" s="3" t="s">
        <v>54</v>
      </c>
      <c r="AP11" s="3" t="s">
        <v>54</v>
      </c>
      <c r="AQ11" s="3" t="s">
        <v>49</v>
      </c>
      <c r="AR11" s="3" t="s">
        <v>49</v>
      </c>
      <c r="AS11" s="3" t="s">
        <v>49</v>
      </c>
      <c r="AT11" s="3" t="s">
        <v>53</v>
      </c>
      <c r="AU11" s="3" t="s">
        <v>53</v>
      </c>
    </row>
    <row r="12" spans="1:47">
      <c r="A12" s="3">
        <v>8</v>
      </c>
      <c r="B12" s="3">
        <v>12073</v>
      </c>
      <c r="C12" s="3" t="s">
        <v>49</v>
      </c>
      <c r="D12" s="3" t="s">
        <v>49</v>
      </c>
      <c r="E12" s="3" t="s">
        <v>50</v>
      </c>
      <c r="F12" s="3" t="s">
        <v>50</v>
      </c>
      <c r="G12" s="3" t="s">
        <v>51</v>
      </c>
      <c r="H12" s="3" t="s">
        <v>51</v>
      </c>
      <c r="I12" s="3" t="s">
        <v>51</v>
      </c>
      <c r="J12" s="3" t="s">
        <v>50</v>
      </c>
      <c r="K12" s="3" t="s">
        <v>50</v>
      </c>
      <c r="L12" s="3" t="s">
        <v>50</v>
      </c>
      <c r="M12" s="3" t="s">
        <v>51</v>
      </c>
      <c r="N12" s="3" t="s">
        <v>51</v>
      </c>
      <c r="O12" s="3" t="s">
        <v>51</v>
      </c>
      <c r="P12" s="3" t="s">
        <v>49</v>
      </c>
      <c r="Q12" s="3" t="s">
        <v>49</v>
      </c>
      <c r="R12" s="3" t="s">
        <v>49</v>
      </c>
      <c r="S12" s="3" t="s">
        <v>54</v>
      </c>
      <c r="T12" s="3" t="s">
        <v>54</v>
      </c>
      <c r="U12" s="3" t="s">
        <v>49</v>
      </c>
      <c r="V12" s="3" t="s">
        <v>54</v>
      </c>
      <c r="W12" s="3" t="s">
        <v>54</v>
      </c>
      <c r="X12" s="3" t="s">
        <v>49</v>
      </c>
      <c r="Y12" s="3" t="s">
        <v>54</v>
      </c>
      <c r="Z12" s="3" t="s">
        <v>54</v>
      </c>
      <c r="AA12" s="3" t="s">
        <v>49</v>
      </c>
      <c r="AB12" s="3" t="s">
        <v>54</v>
      </c>
      <c r="AC12" s="3" t="s">
        <v>54</v>
      </c>
      <c r="AD12" s="3" t="s">
        <v>49</v>
      </c>
      <c r="AE12" s="3" t="s">
        <v>49</v>
      </c>
      <c r="AF12" s="3" t="s">
        <v>54</v>
      </c>
      <c r="AG12" s="3" t="s">
        <v>54</v>
      </c>
      <c r="AH12" s="3" t="s">
        <v>49</v>
      </c>
      <c r="AI12" s="3" t="s">
        <v>54</v>
      </c>
      <c r="AJ12" s="3" t="s">
        <v>54</v>
      </c>
      <c r="AK12" s="3" t="s">
        <v>49</v>
      </c>
      <c r="AL12" s="3" t="s">
        <v>54</v>
      </c>
      <c r="AM12" s="3" t="s">
        <v>54</v>
      </c>
      <c r="AN12" s="3" t="s">
        <v>49</v>
      </c>
      <c r="AO12" s="3" t="s">
        <v>54</v>
      </c>
      <c r="AP12" s="3" t="s">
        <v>54</v>
      </c>
      <c r="AQ12" s="3" t="s">
        <v>57</v>
      </c>
      <c r="AR12" s="3" t="s">
        <v>49</v>
      </c>
      <c r="AS12" s="3" t="s">
        <v>49</v>
      </c>
      <c r="AT12" s="3" t="s">
        <v>53</v>
      </c>
      <c r="AU12" s="3" t="s">
        <v>54</v>
      </c>
    </row>
    <row r="13" spans="1:47">
      <c r="A13" s="3">
        <v>9</v>
      </c>
      <c r="B13" s="3">
        <v>12075</v>
      </c>
      <c r="C13" s="3" t="s">
        <v>49</v>
      </c>
      <c r="D13" s="3" t="s">
        <v>49</v>
      </c>
      <c r="E13" s="3" t="s">
        <v>50</v>
      </c>
      <c r="F13" s="3" t="s">
        <v>50</v>
      </c>
      <c r="G13" s="3" t="s">
        <v>50</v>
      </c>
      <c r="H13" s="3" t="s">
        <v>50</v>
      </c>
      <c r="I13" s="3" t="s">
        <v>50</v>
      </c>
      <c r="J13" s="3" t="s">
        <v>50</v>
      </c>
      <c r="K13" s="3" t="s">
        <v>50</v>
      </c>
      <c r="L13" s="3" t="s">
        <v>50</v>
      </c>
      <c r="M13" s="3" t="s">
        <v>51</v>
      </c>
      <c r="N13" s="3" t="s">
        <v>50</v>
      </c>
      <c r="O13" s="3" t="s">
        <v>50</v>
      </c>
      <c r="P13" s="3" t="s">
        <v>49</v>
      </c>
      <c r="Q13" s="3" t="s">
        <v>49</v>
      </c>
      <c r="R13" s="3" t="s">
        <v>49</v>
      </c>
      <c r="S13" s="3" t="s">
        <v>54</v>
      </c>
      <c r="T13" s="3" t="s">
        <v>54</v>
      </c>
      <c r="U13" s="3" t="s">
        <v>49</v>
      </c>
      <c r="V13" s="3" t="s">
        <v>54</v>
      </c>
      <c r="W13" s="3" t="s">
        <v>54</v>
      </c>
      <c r="X13" s="3" t="s">
        <v>49</v>
      </c>
      <c r="Y13" s="3" t="s">
        <v>54</v>
      </c>
      <c r="Z13" s="3" t="s">
        <v>54</v>
      </c>
      <c r="AA13" s="3" t="s">
        <v>49</v>
      </c>
      <c r="AB13" s="3" t="s">
        <v>54</v>
      </c>
      <c r="AC13" s="3" t="s">
        <v>54</v>
      </c>
      <c r="AD13" s="3" t="s">
        <v>49</v>
      </c>
      <c r="AE13" s="3" t="s">
        <v>49</v>
      </c>
      <c r="AF13" s="3" t="s">
        <v>54</v>
      </c>
      <c r="AG13" s="3" t="s">
        <v>54</v>
      </c>
      <c r="AH13" s="3" t="s">
        <v>49</v>
      </c>
      <c r="AI13" s="3" t="s">
        <v>54</v>
      </c>
      <c r="AJ13" s="3" t="s">
        <v>54</v>
      </c>
      <c r="AK13" s="3" t="s">
        <v>49</v>
      </c>
      <c r="AL13" s="3" t="s">
        <v>54</v>
      </c>
      <c r="AM13" s="3" t="s">
        <v>54</v>
      </c>
      <c r="AN13" s="3" t="s">
        <v>49</v>
      </c>
      <c r="AO13" s="3" t="s">
        <v>54</v>
      </c>
      <c r="AP13" s="3" t="s">
        <v>54</v>
      </c>
      <c r="AQ13" s="3" t="s">
        <v>49</v>
      </c>
      <c r="AR13" s="3" t="s">
        <v>49</v>
      </c>
      <c r="AS13" s="3" t="s">
        <v>49</v>
      </c>
      <c r="AT13" s="3" t="s">
        <v>53</v>
      </c>
      <c r="AU13" s="3" t="s">
        <v>53</v>
      </c>
    </row>
    <row r="14" spans="1:47">
      <c r="A14" s="3">
        <v>10</v>
      </c>
      <c r="B14" s="3">
        <v>12077</v>
      </c>
      <c r="C14" s="3" t="s">
        <v>49</v>
      </c>
      <c r="D14" s="3" t="s">
        <v>49</v>
      </c>
      <c r="E14" s="3" t="s">
        <v>50</v>
      </c>
      <c r="F14" s="3" t="s">
        <v>50</v>
      </c>
      <c r="G14" s="3" t="s">
        <v>50</v>
      </c>
      <c r="H14" s="3" t="s">
        <v>50</v>
      </c>
      <c r="I14" s="3" t="s">
        <v>50</v>
      </c>
      <c r="J14" s="3" t="s">
        <v>50</v>
      </c>
      <c r="K14" s="3" t="s">
        <v>50</v>
      </c>
      <c r="L14" s="3" t="s">
        <v>51</v>
      </c>
      <c r="M14" s="3" t="s">
        <v>51</v>
      </c>
      <c r="N14" s="3" t="s">
        <v>50</v>
      </c>
      <c r="O14" s="3" t="s">
        <v>50</v>
      </c>
      <c r="P14" s="3" t="s">
        <v>49</v>
      </c>
      <c r="Q14" s="3" t="s">
        <v>49</v>
      </c>
      <c r="R14" s="3" t="s">
        <v>49</v>
      </c>
      <c r="S14" s="3" t="s">
        <v>54</v>
      </c>
      <c r="T14" s="3" t="s">
        <v>54</v>
      </c>
      <c r="U14" s="3" t="s">
        <v>49</v>
      </c>
      <c r="V14" s="3" t="s">
        <v>54</v>
      </c>
      <c r="W14" s="3" t="s">
        <v>54</v>
      </c>
      <c r="X14" s="3" t="s">
        <v>49</v>
      </c>
      <c r="Y14" s="3" t="s">
        <v>54</v>
      </c>
      <c r="Z14" s="3" t="s">
        <v>54</v>
      </c>
      <c r="AA14" s="3" t="s">
        <v>49</v>
      </c>
      <c r="AB14" s="3" t="s">
        <v>54</v>
      </c>
      <c r="AC14" s="3" t="s">
        <v>54</v>
      </c>
      <c r="AD14" s="3" t="s">
        <v>49</v>
      </c>
      <c r="AE14" s="3" t="s">
        <v>49</v>
      </c>
      <c r="AF14" s="3" t="s">
        <v>54</v>
      </c>
      <c r="AG14" s="3" t="s">
        <v>54</v>
      </c>
      <c r="AH14" s="3" t="s">
        <v>49</v>
      </c>
      <c r="AI14" s="3" t="s">
        <v>54</v>
      </c>
      <c r="AJ14" s="3" t="s">
        <v>54</v>
      </c>
      <c r="AK14" s="3" t="s">
        <v>49</v>
      </c>
      <c r="AL14" s="3" t="s">
        <v>54</v>
      </c>
      <c r="AM14" s="3" t="s">
        <v>54</v>
      </c>
      <c r="AN14" s="3" t="s">
        <v>49</v>
      </c>
      <c r="AO14" s="3" t="s">
        <v>54</v>
      </c>
      <c r="AP14" s="3" t="s">
        <v>54</v>
      </c>
      <c r="AQ14" s="3" t="s">
        <v>49</v>
      </c>
      <c r="AR14" s="3" t="s">
        <v>49</v>
      </c>
      <c r="AS14" s="3" t="s">
        <v>49</v>
      </c>
      <c r="AT14" s="3" t="s">
        <v>53</v>
      </c>
      <c r="AU14" s="3" t="s">
        <v>54</v>
      </c>
    </row>
    <row r="15" spans="1:47">
      <c r="A15" s="3">
        <v>11</v>
      </c>
      <c r="B15" s="3">
        <v>12081</v>
      </c>
      <c r="C15" s="3" t="s">
        <v>49</v>
      </c>
      <c r="D15" s="3" t="s">
        <v>49</v>
      </c>
      <c r="E15" s="3" t="s">
        <v>50</v>
      </c>
      <c r="F15" s="3" t="s">
        <v>50</v>
      </c>
      <c r="G15" s="3" t="s">
        <v>51</v>
      </c>
      <c r="H15" s="3" t="s">
        <v>50</v>
      </c>
      <c r="I15" s="3" t="s">
        <v>50</v>
      </c>
      <c r="J15" s="3" t="s">
        <v>50</v>
      </c>
      <c r="K15" s="3" t="s">
        <v>50</v>
      </c>
      <c r="L15" s="3" t="s">
        <v>50</v>
      </c>
      <c r="M15" s="3" t="s">
        <v>50</v>
      </c>
      <c r="N15" s="3" t="s">
        <v>50</v>
      </c>
      <c r="O15" s="3" t="s">
        <v>50</v>
      </c>
      <c r="P15" s="3" t="s">
        <v>49</v>
      </c>
      <c r="Q15" s="3" t="s">
        <v>49</v>
      </c>
      <c r="R15" s="3" t="s">
        <v>49</v>
      </c>
      <c r="S15" s="3" t="s">
        <v>54</v>
      </c>
      <c r="T15" s="3" t="s">
        <v>54</v>
      </c>
      <c r="U15" s="3" t="s">
        <v>49</v>
      </c>
      <c r="V15" s="3" t="s">
        <v>54</v>
      </c>
      <c r="W15" s="3" t="s">
        <v>54</v>
      </c>
      <c r="X15" s="3" t="s">
        <v>49</v>
      </c>
      <c r="Y15" s="3" t="s">
        <v>54</v>
      </c>
      <c r="Z15" s="3" t="s">
        <v>54</v>
      </c>
      <c r="AA15" s="3" t="s">
        <v>49</v>
      </c>
      <c r="AB15" s="3" t="s">
        <v>54</v>
      </c>
      <c r="AC15" s="3" t="s">
        <v>54</v>
      </c>
      <c r="AD15" s="3" t="s">
        <v>49</v>
      </c>
      <c r="AE15" s="3" t="s">
        <v>49</v>
      </c>
      <c r="AF15" s="3" t="s">
        <v>54</v>
      </c>
      <c r="AG15" s="3" t="s">
        <v>54</v>
      </c>
      <c r="AH15" s="3" t="s">
        <v>49</v>
      </c>
      <c r="AI15" s="3" t="s">
        <v>54</v>
      </c>
      <c r="AJ15" s="3" t="s">
        <v>54</v>
      </c>
      <c r="AK15" s="3" t="s">
        <v>49</v>
      </c>
      <c r="AL15" s="3" t="s">
        <v>54</v>
      </c>
      <c r="AM15" s="3" t="s">
        <v>54</v>
      </c>
      <c r="AN15" s="3" t="s">
        <v>49</v>
      </c>
      <c r="AO15" s="3" t="s">
        <v>54</v>
      </c>
      <c r="AP15" s="3" t="s">
        <v>54</v>
      </c>
      <c r="AQ15" s="3" t="s">
        <v>49</v>
      </c>
      <c r="AR15" s="3" t="s">
        <v>49</v>
      </c>
      <c r="AS15" s="3" t="s">
        <v>49</v>
      </c>
      <c r="AT15" s="3" t="s">
        <v>53</v>
      </c>
      <c r="AU15" s="3" t="s">
        <v>53</v>
      </c>
    </row>
    <row r="16" spans="1:47">
      <c r="A16" s="3">
        <v>12</v>
      </c>
      <c r="B16" s="3">
        <v>12082</v>
      </c>
      <c r="C16" s="3" t="s">
        <v>49</v>
      </c>
      <c r="D16" s="3" t="s">
        <v>49</v>
      </c>
      <c r="E16" s="3" t="s">
        <v>50</v>
      </c>
      <c r="F16" s="3" t="s">
        <v>50</v>
      </c>
      <c r="G16" s="3" t="s">
        <v>51</v>
      </c>
      <c r="H16" s="3" t="s">
        <v>50</v>
      </c>
      <c r="I16" s="3" t="s">
        <v>50</v>
      </c>
      <c r="J16" s="3" t="s">
        <v>50</v>
      </c>
      <c r="K16" s="3" t="s">
        <v>50</v>
      </c>
      <c r="L16" s="3" t="s">
        <v>50</v>
      </c>
      <c r="M16" s="3" t="s">
        <v>50</v>
      </c>
      <c r="N16" s="3" t="s">
        <v>50</v>
      </c>
      <c r="O16" s="3" t="s">
        <v>50</v>
      </c>
      <c r="P16" s="3" t="s">
        <v>49</v>
      </c>
      <c r="Q16" s="3" t="s">
        <v>49</v>
      </c>
      <c r="R16" s="3" t="s">
        <v>49</v>
      </c>
      <c r="S16" s="3" t="s">
        <v>49</v>
      </c>
      <c r="T16" s="3" t="s">
        <v>49</v>
      </c>
      <c r="U16" s="3" t="s">
        <v>49</v>
      </c>
      <c r="V16" s="3" t="s">
        <v>49</v>
      </c>
      <c r="W16" s="3" t="s">
        <v>49</v>
      </c>
      <c r="X16" s="3" t="s">
        <v>49</v>
      </c>
      <c r="Y16" s="3" t="s">
        <v>49</v>
      </c>
      <c r="Z16" s="3" t="s">
        <v>49</v>
      </c>
      <c r="AA16" s="3" t="s">
        <v>49</v>
      </c>
      <c r="AB16" s="3" t="s">
        <v>49</v>
      </c>
      <c r="AC16" s="3" t="s">
        <v>49</v>
      </c>
      <c r="AD16" s="3" t="s">
        <v>49</v>
      </c>
      <c r="AE16" s="3" t="s">
        <v>49</v>
      </c>
      <c r="AF16" s="3" t="s">
        <v>49</v>
      </c>
      <c r="AG16" s="3" t="s">
        <v>49</v>
      </c>
      <c r="AH16" s="3" t="s">
        <v>49</v>
      </c>
      <c r="AI16" s="3" t="s">
        <v>49</v>
      </c>
      <c r="AJ16" s="3" t="s">
        <v>49</v>
      </c>
      <c r="AK16" s="3" t="s">
        <v>49</v>
      </c>
      <c r="AL16" s="3" t="s">
        <v>49</v>
      </c>
      <c r="AM16" s="3" t="s">
        <v>49</v>
      </c>
      <c r="AN16" s="3" t="s">
        <v>49</v>
      </c>
      <c r="AO16" s="3" t="s">
        <v>49</v>
      </c>
      <c r="AP16" s="3" t="s">
        <v>49</v>
      </c>
      <c r="AQ16" s="3" t="s">
        <v>49</v>
      </c>
      <c r="AR16" s="3" t="s">
        <v>49</v>
      </c>
      <c r="AS16" s="3" t="s">
        <v>49</v>
      </c>
      <c r="AT16" s="3" t="s">
        <v>49</v>
      </c>
      <c r="AU16" s="3" t="s">
        <v>49</v>
      </c>
    </row>
    <row r="17" spans="1:47">
      <c r="A17" s="3">
        <v>13</v>
      </c>
      <c r="B17" s="3">
        <v>12084</v>
      </c>
      <c r="C17" s="3" t="s">
        <v>49</v>
      </c>
      <c r="D17" s="3" t="s">
        <v>49</v>
      </c>
      <c r="E17" s="3" t="s">
        <v>50</v>
      </c>
      <c r="F17" s="3" t="s">
        <v>51</v>
      </c>
      <c r="G17" s="3" t="s">
        <v>50</v>
      </c>
      <c r="H17" s="3" t="s">
        <v>50</v>
      </c>
      <c r="I17" s="3" t="s">
        <v>50</v>
      </c>
      <c r="J17" s="3" t="s">
        <v>50</v>
      </c>
      <c r="K17" s="3" t="s">
        <v>50</v>
      </c>
      <c r="L17" s="3" t="s">
        <v>51</v>
      </c>
      <c r="M17" s="3" t="s">
        <v>51</v>
      </c>
      <c r="N17" s="3" t="s">
        <v>51</v>
      </c>
      <c r="O17" s="3" t="s">
        <v>50</v>
      </c>
      <c r="P17" s="3" t="s">
        <v>49</v>
      </c>
      <c r="Q17" s="3" t="s">
        <v>49</v>
      </c>
      <c r="R17" s="3" t="s">
        <v>49</v>
      </c>
      <c r="S17" s="3" t="s">
        <v>54</v>
      </c>
      <c r="T17" s="3" t="s">
        <v>54</v>
      </c>
      <c r="U17" s="3" t="s">
        <v>49</v>
      </c>
      <c r="V17" s="3" t="s">
        <v>54</v>
      </c>
      <c r="W17" s="3" t="s">
        <v>54</v>
      </c>
      <c r="X17" s="3" t="s">
        <v>49</v>
      </c>
      <c r="Y17" s="3" t="s">
        <v>54</v>
      </c>
      <c r="Z17" s="3" t="s">
        <v>54</v>
      </c>
      <c r="AA17" s="3" t="s">
        <v>49</v>
      </c>
      <c r="AB17" s="3" t="s">
        <v>54</v>
      </c>
      <c r="AC17" s="3" t="s">
        <v>54</v>
      </c>
      <c r="AD17" s="3" t="s">
        <v>49</v>
      </c>
      <c r="AE17" s="3" t="s">
        <v>49</v>
      </c>
      <c r="AF17" s="3" t="s">
        <v>54</v>
      </c>
      <c r="AG17" s="3" t="s">
        <v>54</v>
      </c>
      <c r="AH17" s="3" t="s">
        <v>49</v>
      </c>
      <c r="AI17" s="3" t="s">
        <v>54</v>
      </c>
      <c r="AJ17" s="3" t="s">
        <v>54</v>
      </c>
      <c r="AK17" s="3" t="s">
        <v>49</v>
      </c>
      <c r="AL17" s="3" t="s">
        <v>54</v>
      </c>
      <c r="AM17" s="3" t="s">
        <v>54</v>
      </c>
      <c r="AN17" s="3" t="s">
        <v>49</v>
      </c>
      <c r="AO17" s="3" t="s">
        <v>54</v>
      </c>
      <c r="AP17" s="3" t="s">
        <v>54</v>
      </c>
      <c r="AQ17" s="3" t="s">
        <v>58</v>
      </c>
      <c r="AR17" s="3" t="s">
        <v>49</v>
      </c>
      <c r="AS17" s="3" t="s">
        <v>49</v>
      </c>
      <c r="AT17" s="3" t="s">
        <v>53</v>
      </c>
      <c r="AU17" s="3" t="s">
        <v>53</v>
      </c>
    </row>
    <row r="18" spans="1:47">
      <c r="A18" s="3">
        <v>14</v>
      </c>
      <c r="B18" s="3">
        <v>12085</v>
      </c>
      <c r="C18" s="3" t="s">
        <v>49</v>
      </c>
      <c r="D18" s="3" t="s">
        <v>49</v>
      </c>
      <c r="E18" s="3" t="s">
        <v>50</v>
      </c>
      <c r="F18" s="3" t="s">
        <v>50</v>
      </c>
      <c r="G18" s="3" t="s">
        <v>50</v>
      </c>
      <c r="H18" s="3" t="s">
        <v>50</v>
      </c>
      <c r="I18" s="3" t="s">
        <v>50</v>
      </c>
      <c r="J18" s="3" t="s">
        <v>50</v>
      </c>
      <c r="K18" s="3" t="s">
        <v>50</v>
      </c>
      <c r="L18" s="3" t="s">
        <v>50</v>
      </c>
      <c r="M18" s="3" t="s">
        <v>51</v>
      </c>
      <c r="N18" s="3" t="s">
        <v>50</v>
      </c>
      <c r="O18" s="3" t="s">
        <v>50</v>
      </c>
      <c r="P18" s="3" t="s">
        <v>49</v>
      </c>
      <c r="Q18" s="3" t="s">
        <v>49</v>
      </c>
      <c r="R18" s="3" t="s">
        <v>49</v>
      </c>
      <c r="S18" s="3" t="s">
        <v>54</v>
      </c>
      <c r="T18" s="3" t="s">
        <v>54</v>
      </c>
      <c r="U18" s="3" t="s">
        <v>49</v>
      </c>
      <c r="V18" s="3" t="s">
        <v>54</v>
      </c>
      <c r="W18" s="3" t="s">
        <v>54</v>
      </c>
      <c r="X18" s="3" t="s">
        <v>49</v>
      </c>
      <c r="Y18" s="3" t="s">
        <v>54</v>
      </c>
      <c r="Z18" s="3" t="s">
        <v>54</v>
      </c>
      <c r="AA18" s="3" t="s">
        <v>49</v>
      </c>
      <c r="AB18" s="3" t="s">
        <v>54</v>
      </c>
      <c r="AC18" s="3" t="s">
        <v>54</v>
      </c>
      <c r="AD18" s="3" t="s">
        <v>49</v>
      </c>
      <c r="AE18" s="3" t="s">
        <v>49</v>
      </c>
      <c r="AF18" s="3" t="s">
        <v>54</v>
      </c>
      <c r="AG18" s="3" t="s">
        <v>54</v>
      </c>
      <c r="AH18" s="3" t="s">
        <v>49</v>
      </c>
      <c r="AI18" s="3" t="s">
        <v>54</v>
      </c>
      <c r="AJ18" s="3" t="s">
        <v>54</v>
      </c>
      <c r="AK18" s="3" t="s">
        <v>49</v>
      </c>
      <c r="AL18" s="3" t="s">
        <v>54</v>
      </c>
      <c r="AM18" s="3" t="s">
        <v>54</v>
      </c>
      <c r="AN18" s="3" t="s">
        <v>49</v>
      </c>
      <c r="AO18" s="3" t="s">
        <v>54</v>
      </c>
      <c r="AP18" s="3" t="s">
        <v>54</v>
      </c>
      <c r="AQ18" s="3" t="s">
        <v>59</v>
      </c>
      <c r="AR18" s="3" t="s">
        <v>49</v>
      </c>
      <c r="AS18" s="3" t="s">
        <v>49</v>
      </c>
      <c r="AT18" s="3" t="s">
        <v>53</v>
      </c>
      <c r="AU18" s="3" t="s">
        <v>53</v>
      </c>
    </row>
    <row r="19" spans="1:47">
      <c r="A19" s="3">
        <v>15</v>
      </c>
      <c r="B19" s="3">
        <v>12086</v>
      </c>
      <c r="C19" s="3" t="s">
        <v>49</v>
      </c>
      <c r="D19" s="3" t="s">
        <v>49</v>
      </c>
      <c r="E19" s="3" t="s">
        <v>50</v>
      </c>
      <c r="F19" s="3" t="s">
        <v>50</v>
      </c>
      <c r="G19" s="3" t="s">
        <v>50</v>
      </c>
      <c r="H19" s="3" t="s">
        <v>50</v>
      </c>
      <c r="I19" s="3" t="s">
        <v>50</v>
      </c>
      <c r="J19" s="3" t="s">
        <v>50</v>
      </c>
      <c r="K19" s="3" t="s">
        <v>50</v>
      </c>
      <c r="L19" s="3" t="s">
        <v>50</v>
      </c>
      <c r="M19" s="3" t="s">
        <v>50</v>
      </c>
      <c r="N19" s="3" t="s">
        <v>51</v>
      </c>
      <c r="O19" s="3" t="s">
        <v>51</v>
      </c>
      <c r="P19" s="3" t="s">
        <v>49</v>
      </c>
      <c r="Q19" s="3" t="s">
        <v>49</v>
      </c>
      <c r="R19" s="3" t="s">
        <v>49</v>
      </c>
      <c r="S19" s="3" t="s">
        <v>54</v>
      </c>
      <c r="T19" s="3" t="s">
        <v>54</v>
      </c>
      <c r="U19" s="3" t="s">
        <v>49</v>
      </c>
      <c r="V19" s="3" t="s">
        <v>54</v>
      </c>
      <c r="W19" s="3" t="s">
        <v>54</v>
      </c>
      <c r="X19" s="3" t="s">
        <v>49</v>
      </c>
      <c r="Y19" s="3" t="s">
        <v>54</v>
      </c>
      <c r="Z19" s="3" t="s">
        <v>54</v>
      </c>
      <c r="AA19" s="3" t="s">
        <v>49</v>
      </c>
      <c r="AB19" s="3" t="s">
        <v>54</v>
      </c>
      <c r="AC19" s="3" t="s">
        <v>54</v>
      </c>
      <c r="AD19" s="3" t="s">
        <v>49</v>
      </c>
      <c r="AE19" s="3" t="s">
        <v>49</v>
      </c>
      <c r="AF19" s="3" t="s">
        <v>54</v>
      </c>
      <c r="AG19" s="3" t="s">
        <v>54</v>
      </c>
      <c r="AH19" s="3" t="s">
        <v>49</v>
      </c>
      <c r="AI19" s="3" t="s">
        <v>54</v>
      </c>
      <c r="AJ19" s="3" t="s">
        <v>54</v>
      </c>
      <c r="AK19" s="3" t="s">
        <v>49</v>
      </c>
      <c r="AL19" s="3" t="s">
        <v>54</v>
      </c>
      <c r="AM19" s="3" t="s">
        <v>54</v>
      </c>
      <c r="AN19" s="3" t="s">
        <v>49</v>
      </c>
      <c r="AO19" s="3" t="s">
        <v>54</v>
      </c>
      <c r="AP19" s="3" t="s">
        <v>54</v>
      </c>
      <c r="AQ19" s="3" t="s">
        <v>60</v>
      </c>
      <c r="AR19" s="3" t="s">
        <v>49</v>
      </c>
      <c r="AS19" s="3" t="s">
        <v>49</v>
      </c>
      <c r="AT19" s="3" t="s">
        <v>54</v>
      </c>
      <c r="AU19" s="3" t="s">
        <v>54</v>
      </c>
    </row>
    <row r="20" spans="1:47">
      <c r="A20" s="3">
        <v>16</v>
      </c>
      <c r="B20" s="3">
        <v>12087</v>
      </c>
      <c r="C20" s="3" t="s">
        <v>49</v>
      </c>
      <c r="D20" s="3" t="s">
        <v>49</v>
      </c>
      <c r="E20" s="3" t="s">
        <v>50</v>
      </c>
      <c r="F20" s="3" t="s">
        <v>51</v>
      </c>
      <c r="G20" s="3" t="s">
        <v>50</v>
      </c>
      <c r="H20" s="3" t="s">
        <v>52</v>
      </c>
      <c r="I20" s="3" t="s">
        <v>50</v>
      </c>
      <c r="J20" s="3" t="s">
        <v>50</v>
      </c>
      <c r="K20" s="3" t="s">
        <v>50</v>
      </c>
      <c r="L20" s="3" t="s">
        <v>50</v>
      </c>
      <c r="M20" s="3" t="s">
        <v>50</v>
      </c>
      <c r="N20" s="3" t="s">
        <v>51</v>
      </c>
      <c r="O20" s="3" t="s">
        <v>51</v>
      </c>
      <c r="P20" s="3" t="s">
        <v>49</v>
      </c>
      <c r="Q20" s="3" t="s">
        <v>49</v>
      </c>
      <c r="R20" s="3" t="s">
        <v>49</v>
      </c>
      <c r="S20" s="3" t="s">
        <v>54</v>
      </c>
      <c r="T20" s="3" t="s">
        <v>54</v>
      </c>
      <c r="U20" s="3" t="s">
        <v>49</v>
      </c>
      <c r="V20" s="3" t="s">
        <v>54</v>
      </c>
      <c r="W20" s="3" t="s">
        <v>54</v>
      </c>
      <c r="X20" s="3" t="s">
        <v>49</v>
      </c>
      <c r="Y20" s="3" t="s">
        <v>54</v>
      </c>
      <c r="Z20" s="3" t="s">
        <v>54</v>
      </c>
      <c r="AA20" s="3" t="s">
        <v>49</v>
      </c>
      <c r="AB20" s="3" t="s">
        <v>54</v>
      </c>
      <c r="AC20" s="3" t="s">
        <v>54</v>
      </c>
      <c r="AD20" s="3" t="s">
        <v>49</v>
      </c>
      <c r="AE20" s="3" t="s">
        <v>49</v>
      </c>
      <c r="AF20" s="3" t="s">
        <v>54</v>
      </c>
      <c r="AG20" s="3" t="s">
        <v>54</v>
      </c>
      <c r="AH20" s="3" t="s">
        <v>49</v>
      </c>
      <c r="AI20" s="3" t="s">
        <v>54</v>
      </c>
      <c r="AJ20" s="3" t="s">
        <v>54</v>
      </c>
      <c r="AK20" s="3" t="s">
        <v>49</v>
      </c>
      <c r="AL20" s="3" t="s">
        <v>54</v>
      </c>
      <c r="AM20" s="3" t="s">
        <v>54</v>
      </c>
      <c r="AN20" s="3" t="s">
        <v>49</v>
      </c>
      <c r="AO20" s="3" t="s">
        <v>54</v>
      </c>
      <c r="AP20" s="3" t="s">
        <v>54</v>
      </c>
      <c r="AQ20" s="3" t="s">
        <v>49</v>
      </c>
      <c r="AR20" s="3" t="s">
        <v>49</v>
      </c>
      <c r="AS20" s="3" t="s">
        <v>49</v>
      </c>
      <c r="AT20" s="3" t="s">
        <v>53</v>
      </c>
      <c r="AU20" s="3" t="s">
        <v>53</v>
      </c>
    </row>
    <row r="21" spans="1:47">
      <c r="A21" s="3">
        <v>17</v>
      </c>
      <c r="B21" s="3">
        <v>12088</v>
      </c>
      <c r="C21" s="3" t="s">
        <v>49</v>
      </c>
      <c r="D21" s="3" t="s">
        <v>49</v>
      </c>
      <c r="E21" s="3" t="s">
        <v>50</v>
      </c>
      <c r="F21" s="3" t="s">
        <v>50</v>
      </c>
      <c r="G21" s="3" t="s">
        <v>50</v>
      </c>
      <c r="H21" s="3" t="s">
        <v>50</v>
      </c>
      <c r="I21" s="3" t="s">
        <v>50</v>
      </c>
      <c r="J21" s="3" t="s">
        <v>50</v>
      </c>
      <c r="K21" s="3" t="s">
        <v>50</v>
      </c>
      <c r="L21" s="3" t="s">
        <v>50</v>
      </c>
      <c r="M21" s="3" t="s">
        <v>50</v>
      </c>
      <c r="N21" s="3" t="s">
        <v>50</v>
      </c>
      <c r="O21" s="3" t="s">
        <v>50</v>
      </c>
      <c r="P21" s="3" t="s">
        <v>49</v>
      </c>
      <c r="Q21" s="3" t="s">
        <v>49</v>
      </c>
      <c r="R21" s="3" t="s">
        <v>49</v>
      </c>
      <c r="S21" s="3" t="s">
        <v>54</v>
      </c>
      <c r="T21" s="3" t="s">
        <v>54</v>
      </c>
      <c r="U21" s="3" t="s">
        <v>49</v>
      </c>
      <c r="V21" s="3" t="s">
        <v>54</v>
      </c>
      <c r="W21" s="3" t="s">
        <v>54</v>
      </c>
      <c r="X21" s="3" t="s">
        <v>49</v>
      </c>
      <c r="Y21" s="3" t="s">
        <v>54</v>
      </c>
      <c r="Z21" s="3" t="s">
        <v>54</v>
      </c>
      <c r="AA21" s="3" t="s">
        <v>49</v>
      </c>
      <c r="AB21" s="3" t="s">
        <v>54</v>
      </c>
      <c r="AC21" s="3" t="s">
        <v>54</v>
      </c>
      <c r="AD21" s="3" t="s">
        <v>49</v>
      </c>
      <c r="AE21" s="3" t="s">
        <v>49</v>
      </c>
      <c r="AF21" s="3" t="s">
        <v>54</v>
      </c>
      <c r="AG21" s="3" t="s">
        <v>54</v>
      </c>
      <c r="AH21" s="3" t="s">
        <v>49</v>
      </c>
      <c r="AI21" s="3" t="s">
        <v>54</v>
      </c>
      <c r="AJ21" s="3" t="s">
        <v>54</v>
      </c>
      <c r="AK21" s="3" t="s">
        <v>49</v>
      </c>
      <c r="AL21" s="3" t="s">
        <v>54</v>
      </c>
      <c r="AM21" s="3" t="s">
        <v>54</v>
      </c>
      <c r="AN21" s="3" t="s">
        <v>49</v>
      </c>
      <c r="AO21" s="3" t="s">
        <v>54</v>
      </c>
      <c r="AP21" s="3" t="s">
        <v>54</v>
      </c>
      <c r="AQ21" s="3" t="s">
        <v>61</v>
      </c>
      <c r="AR21" s="3" t="s">
        <v>49</v>
      </c>
      <c r="AS21" s="3" t="s">
        <v>49</v>
      </c>
      <c r="AT21" s="3" t="s">
        <v>53</v>
      </c>
      <c r="AU21" s="3" t="s">
        <v>53</v>
      </c>
    </row>
    <row r="22" spans="1:47">
      <c r="A22" s="3">
        <v>18</v>
      </c>
      <c r="B22" s="3">
        <v>12090</v>
      </c>
      <c r="C22" s="3" t="s">
        <v>49</v>
      </c>
      <c r="D22" s="3" t="s">
        <v>49</v>
      </c>
      <c r="E22" s="3" t="s">
        <v>50</v>
      </c>
      <c r="F22" s="3" t="s">
        <v>50</v>
      </c>
      <c r="G22" s="3" t="s">
        <v>51</v>
      </c>
      <c r="H22" s="3" t="s">
        <v>51</v>
      </c>
      <c r="I22" s="3" t="s">
        <v>51</v>
      </c>
      <c r="J22" s="3" t="s">
        <v>50</v>
      </c>
      <c r="K22" s="3" t="s">
        <v>50</v>
      </c>
      <c r="L22" s="3" t="s">
        <v>51</v>
      </c>
      <c r="M22" s="3" t="s">
        <v>51</v>
      </c>
      <c r="N22" s="3" t="s">
        <v>51</v>
      </c>
      <c r="O22" s="3" t="s">
        <v>51</v>
      </c>
      <c r="P22" s="3" t="s">
        <v>49</v>
      </c>
      <c r="Q22" s="3" t="s">
        <v>49</v>
      </c>
      <c r="R22" s="3" t="s">
        <v>49</v>
      </c>
      <c r="S22" s="3" t="s">
        <v>54</v>
      </c>
      <c r="T22" s="3" t="s">
        <v>54</v>
      </c>
      <c r="U22" s="3" t="s">
        <v>49</v>
      </c>
      <c r="V22" s="3" t="s">
        <v>54</v>
      </c>
      <c r="W22" s="3" t="s">
        <v>54</v>
      </c>
      <c r="X22" s="3" t="s">
        <v>49</v>
      </c>
      <c r="Y22" s="3" t="s">
        <v>54</v>
      </c>
      <c r="Z22" s="3" t="s">
        <v>54</v>
      </c>
      <c r="AA22" s="3" t="s">
        <v>49</v>
      </c>
      <c r="AB22" s="3" t="s">
        <v>54</v>
      </c>
      <c r="AC22" s="3" t="s">
        <v>54</v>
      </c>
      <c r="AD22" s="3" t="s">
        <v>49</v>
      </c>
      <c r="AE22" s="3" t="s">
        <v>49</v>
      </c>
      <c r="AF22" s="3" t="s">
        <v>54</v>
      </c>
      <c r="AG22" s="3" t="s">
        <v>54</v>
      </c>
      <c r="AH22" s="3" t="s">
        <v>49</v>
      </c>
      <c r="AI22" s="3" t="s">
        <v>54</v>
      </c>
      <c r="AJ22" s="3" t="s">
        <v>54</v>
      </c>
      <c r="AK22" s="3" t="s">
        <v>49</v>
      </c>
      <c r="AL22" s="3" t="s">
        <v>54</v>
      </c>
      <c r="AM22" s="3" t="s">
        <v>54</v>
      </c>
      <c r="AN22" s="3" t="s">
        <v>49</v>
      </c>
      <c r="AO22" s="3" t="s">
        <v>54</v>
      </c>
      <c r="AP22" s="3" t="s">
        <v>54</v>
      </c>
      <c r="AQ22" s="3" t="s">
        <v>62</v>
      </c>
      <c r="AR22" s="3" t="s">
        <v>49</v>
      </c>
      <c r="AS22" s="3" t="s">
        <v>49</v>
      </c>
      <c r="AT22" s="3" t="s">
        <v>53</v>
      </c>
      <c r="AU22" s="3" t="s">
        <v>53</v>
      </c>
    </row>
    <row r="23" spans="1:47">
      <c r="A23" s="3">
        <v>19</v>
      </c>
      <c r="B23" s="3">
        <v>12091</v>
      </c>
      <c r="C23" s="3" t="s">
        <v>49</v>
      </c>
      <c r="D23" s="3" t="s">
        <v>49</v>
      </c>
      <c r="E23" s="3" t="s">
        <v>50</v>
      </c>
      <c r="F23" s="3" t="s">
        <v>50</v>
      </c>
      <c r="G23" s="3" t="s">
        <v>50</v>
      </c>
      <c r="H23" s="3" t="s">
        <v>50</v>
      </c>
      <c r="I23" s="3" t="s">
        <v>50</v>
      </c>
      <c r="J23" s="3" t="s">
        <v>50</v>
      </c>
      <c r="K23" s="3" t="s">
        <v>51</v>
      </c>
      <c r="L23" s="3" t="s">
        <v>50</v>
      </c>
      <c r="M23" s="3" t="s">
        <v>50</v>
      </c>
      <c r="N23" s="3" t="s">
        <v>50</v>
      </c>
      <c r="O23" s="3" t="s">
        <v>50</v>
      </c>
      <c r="P23" s="3" t="s">
        <v>49</v>
      </c>
      <c r="Q23" s="3" t="s">
        <v>49</v>
      </c>
      <c r="R23" s="3" t="s">
        <v>49</v>
      </c>
      <c r="S23" s="3" t="s">
        <v>54</v>
      </c>
      <c r="T23" s="3" t="s">
        <v>54</v>
      </c>
      <c r="U23" s="3" t="s">
        <v>49</v>
      </c>
      <c r="V23" s="3" t="s">
        <v>54</v>
      </c>
      <c r="W23" s="3" t="s">
        <v>54</v>
      </c>
      <c r="X23" s="3" t="s">
        <v>49</v>
      </c>
      <c r="Y23" s="3" t="s">
        <v>54</v>
      </c>
      <c r="Z23" s="3" t="s">
        <v>54</v>
      </c>
      <c r="AA23" s="3" t="s">
        <v>49</v>
      </c>
      <c r="AB23" s="3" t="s">
        <v>54</v>
      </c>
      <c r="AC23" s="3" t="s">
        <v>54</v>
      </c>
      <c r="AD23" s="3" t="s">
        <v>49</v>
      </c>
      <c r="AE23" s="3" t="s">
        <v>49</v>
      </c>
      <c r="AF23" s="3" t="s">
        <v>54</v>
      </c>
      <c r="AG23" s="3" t="s">
        <v>54</v>
      </c>
      <c r="AH23" s="3" t="s">
        <v>49</v>
      </c>
      <c r="AI23" s="3" t="s">
        <v>54</v>
      </c>
      <c r="AJ23" s="3" t="s">
        <v>54</v>
      </c>
      <c r="AK23" s="3" t="s">
        <v>49</v>
      </c>
      <c r="AL23" s="3" t="s">
        <v>54</v>
      </c>
      <c r="AM23" s="3" t="s">
        <v>54</v>
      </c>
      <c r="AN23" s="3" t="s">
        <v>49</v>
      </c>
      <c r="AO23" s="3" t="s">
        <v>54</v>
      </c>
      <c r="AP23" s="3" t="s">
        <v>54</v>
      </c>
      <c r="AQ23" s="3" t="s">
        <v>49</v>
      </c>
      <c r="AR23" s="3" t="s">
        <v>49</v>
      </c>
      <c r="AS23" s="3" t="s">
        <v>49</v>
      </c>
      <c r="AT23" s="3" t="s">
        <v>53</v>
      </c>
      <c r="AU23" s="3" t="s">
        <v>53</v>
      </c>
    </row>
    <row r="24" spans="1:47">
      <c r="A24" s="3">
        <v>20</v>
      </c>
      <c r="B24" s="3">
        <v>12092</v>
      </c>
      <c r="C24" s="3" t="s">
        <v>49</v>
      </c>
      <c r="D24" s="3" t="s">
        <v>49</v>
      </c>
      <c r="E24" s="3" t="s">
        <v>50</v>
      </c>
      <c r="F24" s="3" t="s">
        <v>50</v>
      </c>
      <c r="G24" s="3" t="s">
        <v>50</v>
      </c>
      <c r="H24" s="3" t="s">
        <v>50</v>
      </c>
      <c r="I24" s="3" t="s">
        <v>50</v>
      </c>
      <c r="J24" s="3" t="s">
        <v>50</v>
      </c>
      <c r="K24" s="3" t="s">
        <v>50</v>
      </c>
      <c r="L24" s="3" t="s">
        <v>50</v>
      </c>
      <c r="M24" s="3" t="s">
        <v>50</v>
      </c>
      <c r="N24" s="3" t="s">
        <v>50</v>
      </c>
      <c r="O24" s="3" t="s">
        <v>50</v>
      </c>
      <c r="P24" s="3" t="s">
        <v>49</v>
      </c>
      <c r="Q24" s="3" t="s">
        <v>49</v>
      </c>
      <c r="R24" s="3" t="s">
        <v>49</v>
      </c>
      <c r="S24" s="3" t="s">
        <v>54</v>
      </c>
      <c r="T24" s="3" t="s">
        <v>54</v>
      </c>
      <c r="U24" s="3" t="s">
        <v>49</v>
      </c>
      <c r="V24" s="3" t="s">
        <v>54</v>
      </c>
      <c r="W24" s="3" t="s">
        <v>54</v>
      </c>
      <c r="X24" s="3" t="s">
        <v>49</v>
      </c>
      <c r="Y24" s="3" t="s">
        <v>54</v>
      </c>
      <c r="Z24" s="3" t="s">
        <v>54</v>
      </c>
      <c r="AA24" s="3" t="s">
        <v>49</v>
      </c>
      <c r="AB24" s="3" t="s">
        <v>54</v>
      </c>
      <c r="AC24" s="3" t="s">
        <v>54</v>
      </c>
      <c r="AD24" s="3" t="s">
        <v>49</v>
      </c>
      <c r="AE24" s="3" t="s">
        <v>49</v>
      </c>
      <c r="AF24" s="3" t="s">
        <v>54</v>
      </c>
      <c r="AG24" s="3" t="s">
        <v>54</v>
      </c>
      <c r="AH24" s="3" t="s">
        <v>49</v>
      </c>
      <c r="AI24" s="3" t="s">
        <v>54</v>
      </c>
      <c r="AJ24" s="3" t="s">
        <v>54</v>
      </c>
      <c r="AK24" s="3" t="s">
        <v>49</v>
      </c>
      <c r="AL24" s="3" t="s">
        <v>54</v>
      </c>
      <c r="AM24" s="3" t="s">
        <v>54</v>
      </c>
      <c r="AN24" s="3" t="s">
        <v>49</v>
      </c>
      <c r="AO24" s="3" t="s">
        <v>54</v>
      </c>
      <c r="AP24" s="3" t="s">
        <v>54</v>
      </c>
      <c r="AQ24" s="3" t="s">
        <v>49</v>
      </c>
      <c r="AR24" s="3" t="s">
        <v>49</v>
      </c>
      <c r="AS24" s="3" t="s">
        <v>49</v>
      </c>
      <c r="AT24" s="3" t="s">
        <v>53</v>
      </c>
      <c r="AU24" s="3" t="s">
        <v>53</v>
      </c>
    </row>
    <row r="25" spans="1:47">
      <c r="A25" s="3">
        <v>21</v>
      </c>
      <c r="B25" s="3">
        <v>12093</v>
      </c>
      <c r="C25" s="3" t="s">
        <v>49</v>
      </c>
      <c r="D25" s="3" t="s">
        <v>49</v>
      </c>
      <c r="E25" s="3" t="s">
        <v>50</v>
      </c>
      <c r="F25" s="3" t="s">
        <v>50</v>
      </c>
      <c r="G25" s="3" t="s">
        <v>50</v>
      </c>
      <c r="H25" s="3" t="s">
        <v>50</v>
      </c>
      <c r="I25" s="3" t="s">
        <v>50</v>
      </c>
      <c r="J25" s="3" t="s">
        <v>50</v>
      </c>
      <c r="K25" s="3" t="s">
        <v>50</v>
      </c>
      <c r="L25" s="3" t="s">
        <v>50</v>
      </c>
      <c r="M25" s="3" t="s">
        <v>51</v>
      </c>
      <c r="N25" s="3" t="s">
        <v>50</v>
      </c>
      <c r="O25" s="3" t="s">
        <v>50</v>
      </c>
      <c r="P25" s="3" t="s">
        <v>49</v>
      </c>
      <c r="Q25" s="3" t="s">
        <v>49</v>
      </c>
      <c r="R25" s="3" t="s">
        <v>49</v>
      </c>
      <c r="S25" s="3" t="s">
        <v>54</v>
      </c>
      <c r="T25" s="3" t="s">
        <v>54</v>
      </c>
      <c r="U25" s="3" t="s">
        <v>49</v>
      </c>
      <c r="V25" s="3" t="s">
        <v>54</v>
      </c>
      <c r="W25" s="3" t="s">
        <v>54</v>
      </c>
      <c r="X25" s="3" t="s">
        <v>49</v>
      </c>
      <c r="Y25" s="3" t="s">
        <v>54</v>
      </c>
      <c r="Z25" s="3" t="s">
        <v>54</v>
      </c>
      <c r="AA25" s="3" t="s">
        <v>49</v>
      </c>
      <c r="AB25" s="3" t="s">
        <v>54</v>
      </c>
      <c r="AC25" s="3" t="s">
        <v>54</v>
      </c>
      <c r="AD25" s="3" t="s">
        <v>49</v>
      </c>
      <c r="AE25" s="3" t="s">
        <v>49</v>
      </c>
      <c r="AF25" s="3" t="s">
        <v>54</v>
      </c>
      <c r="AG25" s="3" t="s">
        <v>54</v>
      </c>
      <c r="AH25" s="3" t="s">
        <v>49</v>
      </c>
      <c r="AI25" s="3" t="s">
        <v>54</v>
      </c>
      <c r="AJ25" s="3" t="s">
        <v>54</v>
      </c>
      <c r="AK25" s="3" t="s">
        <v>49</v>
      </c>
      <c r="AL25" s="3" t="s">
        <v>54</v>
      </c>
      <c r="AM25" s="3" t="s">
        <v>54</v>
      </c>
      <c r="AN25" s="3" t="s">
        <v>49</v>
      </c>
      <c r="AO25" s="3" t="s">
        <v>54</v>
      </c>
      <c r="AP25" s="3" t="s">
        <v>54</v>
      </c>
      <c r="AQ25" s="3" t="s">
        <v>49</v>
      </c>
      <c r="AR25" s="3" t="s">
        <v>49</v>
      </c>
      <c r="AS25" s="3" t="s">
        <v>49</v>
      </c>
      <c r="AT25" s="3" t="s">
        <v>54</v>
      </c>
      <c r="AU25" s="3" t="s">
        <v>53</v>
      </c>
    </row>
    <row r="26" spans="1:47">
      <c r="A26" s="3">
        <v>22</v>
      </c>
      <c r="B26" s="3">
        <v>12095</v>
      </c>
      <c r="C26" s="3" t="s">
        <v>49</v>
      </c>
      <c r="D26" s="3" t="s">
        <v>49</v>
      </c>
      <c r="E26" s="3" t="s">
        <v>50</v>
      </c>
      <c r="F26" s="3" t="s">
        <v>50</v>
      </c>
      <c r="G26" s="3" t="s">
        <v>51</v>
      </c>
      <c r="H26" s="3" t="s">
        <v>50</v>
      </c>
      <c r="I26" s="3" t="s">
        <v>51</v>
      </c>
      <c r="J26" s="3" t="s">
        <v>50</v>
      </c>
      <c r="K26" s="3" t="s">
        <v>50</v>
      </c>
      <c r="L26" s="3" t="s">
        <v>51</v>
      </c>
      <c r="M26" s="3" t="s">
        <v>50</v>
      </c>
      <c r="N26" s="3" t="s">
        <v>50</v>
      </c>
      <c r="O26" s="3" t="s">
        <v>50</v>
      </c>
      <c r="P26" s="3" t="s">
        <v>49</v>
      </c>
      <c r="Q26" s="3" t="s">
        <v>49</v>
      </c>
      <c r="R26" s="3" t="s">
        <v>49</v>
      </c>
      <c r="S26" s="3" t="s">
        <v>54</v>
      </c>
      <c r="T26" s="3" t="s">
        <v>54</v>
      </c>
      <c r="U26" s="3" t="s">
        <v>49</v>
      </c>
      <c r="V26" s="3" t="s">
        <v>54</v>
      </c>
      <c r="W26" s="3" t="s">
        <v>54</v>
      </c>
      <c r="X26" s="3" t="s">
        <v>49</v>
      </c>
      <c r="Y26" s="3" t="s">
        <v>54</v>
      </c>
      <c r="Z26" s="3" t="s">
        <v>54</v>
      </c>
      <c r="AA26" s="3" t="s">
        <v>49</v>
      </c>
      <c r="AB26" s="3" t="s">
        <v>54</v>
      </c>
      <c r="AC26" s="3" t="s">
        <v>54</v>
      </c>
      <c r="AD26" s="3" t="s">
        <v>49</v>
      </c>
      <c r="AE26" s="3" t="s">
        <v>49</v>
      </c>
      <c r="AF26" s="3" t="s">
        <v>54</v>
      </c>
      <c r="AG26" s="3" t="s">
        <v>54</v>
      </c>
      <c r="AH26" s="3" t="s">
        <v>49</v>
      </c>
      <c r="AI26" s="3" t="s">
        <v>54</v>
      </c>
      <c r="AJ26" s="3" t="s">
        <v>54</v>
      </c>
      <c r="AK26" s="3" t="s">
        <v>49</v>
      </c>
      <c r="AL26" s="3" t="s">
        <v>54</v>
      </c>
      <c r="AM26" s="3" t="s">
        <v>54</v>
      </c>
      <c r="AN26" s="3" t="s">
        <v>49</v>
      </c>
      <c r="AO26" s="3" t="s">
        <v>54</v>
      </c>
      <c r="AP26" s="3" t="s">
        <v>54</v>
      </c>
      <c r="AQ26" s="3" t="s">
        <v>59</v>
      </c>
      <c r="AR26" s="3" t="s">
        <v>49</v>
      </c>
      <c r="AS26" s="3" t="s">
        <v>49</v>
      </c>
      <c r="AT26" s="3" t="s">
        <v>54</v>
      </c>
      <c r="AU26" s="3" t="s">
        <v>54</v>
      </c>
    </row>
    <row r="27" spans="1:47">
      <c r="A27" s="3">
        <v>23</v>
      </c>
      <c r="B27" s="3">
        <v>12098</v>
      </c>
      <c r="C27" s="3" t="s">
        <v>49</v>
      </c>
      <c r="D27" s="3" t="s">
        <v>49</v>
      </c>
      <c r="E27" s="3" t="s">
        <v>50</v>
      </c>
      <c r="F27" s="3" t="s">
        <v>50</v>
      </c>
      <c r="G27" s="3" t="s">
        <v>50</v>
      </c>
      <c r="H27" s="3" t="s">
        <v>50</v>
      </c>
      <c r="I27" s="3" t="s">
        <v>49</v>
      </c>
      <c r="J27" s="3" t="s">
        <v>50</v>
      </c>
      <c r="K27" s="3" t="s">
        <v>50</v>
      </c>
      <c r="L27" s="3" t="s">
        <v>50</v>
      </c>
      <c r="M27" s="3" t="s">
        <v>51</v>
      </c>
      <c r="N27" s="3" t="s">
        <v>50</v>
      </c>
      <c r="O27" s="3" t="s">
        <v>50</v>
      </c>
      <c r="P27" s="3" t="s">
        <v>49</v>
      </c>
      <c r="Q27" s="3" t="s">
        <v>49</v>
      </c>
      <c r="R27" s="3" t="s">
        <v>49</v>
      </c>
      <c r="S27" s="3" t="s">
        <v>54</v>
      </c>
      <c r="T27" s="3" t="s">
        <v>53</v>
      </c>
      <c r="U27" s="3" t="s">
        <v>49</v>
      </c>
      <c r="V27" s="3" t="s">
        <v>49</v>
      </c>
      <c r="W27" s="3" t="s">
        <v>49</v>
      </c>
      <c r="X27" s="3" t="s">
        <v>49</v>
      </c>
      <c r="Y27" s="3" t="s">
        <v>49</v>
      </c>
      <c r="Z27" s="3" t="s">
        <v>49</v>
      </c>
      <c r="AA27" s="3" t="s">
        <v>49</v>
      </c>
      <c r="AB27" s="3" t="s">
        <v>49</v>
      </c>
      <c r="AC27" s="3" t="s">
        <v>49</v>
      </c>
      <c r="AD27" s="3" t="s">
        <v>49</v>
      </c>
      <c r="AE27" s="3" t="s">
        <v>49</v>
      </c>
      <c r="AF27" s="3" t="s">
        <v>49</v>
      </c>
      <c r="AG27" s="3" t="s">
        <v>49</v>
      </c>
      <c r="AH27" s="3" t="s">
        <v>49</v>
      </c>
      <c r="AI27" s="3" t="s">
        <v>49</v>
      </c>
      <c r="AJ27" s="3" t="s">
        <v>49</v>
      </c>
      <c r="AK27" s="3" t="s">
        <v>49</v>
      </c>
      <c r="AL27" s="3" t="s">
        <v>49</v>
      </c>
      <c r="AM27" s="3" t="s">
        <v>49</v>
      </c>
      <c r="AN27" s="3" t="s">
        <v>49</v>
      </c>
      <c r="AO27" s="3" t="s">
        <v>49</v>
      </c>
      <c r="AP27" s="3" t="s">
        <v>49</v>
      </c>
      <c r="AQ27" s="3" t="s">
        <v>49</v>
      </c>
      <c r="AR27" s="3" t="s">
        <v>49</v>
      </c>
      <c r="AS27" s="3" t="s">
        <v>49</v>
      </c>
      <c r="AT27" s="3" t="s">
        <v>49</v>
      </c>
      <c r="AU27" s="3" t="s">
        <v>49</v>
      </c>
    </row>
    <row r="28" spans="1:47">
      <c r="A28" s="3">
        <v>24</v>
      </c>
      <c r="B28" s="3">
        <v>12099</v>
      </c>
      <c r="C28" s="3" t="s">
        <v>49</v>
      </c>
      <c r="D28" s="3" t="s">
        <v>49</v>
      </c>
      <c r="E28" s="3" t="s">
        <v>50</v>
      </c>
      <c r="F28" s="3" t="s">
        <v>50</v>
      </c>
      <c r="G28" s="3" t="s">
        <v>50</v>
      </c>
      <c r="H28" s="3" t="s">
        <v>50</v>
      </c>
      <c r="I28" s="3" t="s">
        <v>50</v>
      </c>
      <c r="J28" s="3" t="s">
        <v>50</v>
      </c>
      <c r="K28" s="3" t="s">
        <v>50</v>
      </c>
      <c r="L28" s="3" t="s">
        <v>50</v>
      </c>
      <c r="M28" s="3" t="s">
        <v>50</v>
      </c>
      <c r="N28" s="3" t="s">
        <v>50</v>
      </c>
      <c r="O28" s="3" t="s">
        <v>50</v>
      </c>
      <c r="P28" s="3" t="s">
        <v>49</v>
      </c>
      <c r="Q28" s="3" t="s">
        <v>49</v>
      </c>
      <c r="R28" s="3" t="s">
        <v>49</v>
      </c>
      <c r="S28" s="3" t="s">
        <v>54</v>
      </c>
      <c r="T28" s="3" t="s">
        <v>54</v>
      </c>
      <c r="U28" s="3" t="s">
        <v>49</v>
      </c>
      <c r="V28" s="3" t="s">
        <v>54</v>
      </c>
      <c r="W28" s="3" t="s">
        <v>54</v>
      </c>
      <c r="X28" s="3" t="s">
        <v>49</v>
      </c>
      <c r="Y28" s="3" t="s">
        <v>54</v>
      </c>
      <c r="Z28" s="3" t="s">
        <v>54</v>
      </c>
      <c r="AA28" s="3" t="s">
        <v>49</v>
      </c>
      <c r="AB28" s="3" t="s">
        <v>54</v>
      </c>
      <c r="AC28" s="3" t="s">
        <v>54</v>
      </c>
      <c r="AD28" s="3" t="s">
        <v>49</v>
      </c>
      <c r="AE28" s="3" t="s">
        <v>49</v>
      </c>
      <c r="AF28" s="3" t="s">
        <v>54</v>
      </c>
      <c r="AG28" s="3" t="s">
        <v>54</v>
      </c>
      <c r="AH28" s="3" t="s">
        <v>49</v>
      </c>
      <c r="AI28" s="3" t="s">
        <v>54</v>
      </c>
      <c r="AJ28" s="3" t="s">
        <v>54</v>
      </c>
      <c r="AK28" s="3" t="s">
        <v>49</v>
      </c>
      <c r="AL28" s="3" t="s">
        <v>54</v>
      </c>
      <c r="AM28" s="3" t="s">
        <v>54</v>
      </c>
      <c r="AN28" s="3" t="s">
        <v>49</v>
      </c>
      <c r="AO28" s="3" t="s">
        <v>54</v>
      </c>
      <c r="AP28" s="3" t="s">
        <v>54</v>
      </c>
      <c r="AQ28" s="3" t="s">
        <v>63</v>
      </c>
      <c r="AR28" s="3" t="s">
        <v>49</v>
      </c>
      <c r="AS28" s="3" t="s">
        <v>49</v>
      </c>
      <c r="AT28" s="3" t="s">
        <v>53</v>
      </c>
      <c r="AU28" s="3" t="s">
        <v>53</v>
      </c>
    </row>
    <row r="29" spans="1:47">
      <c r="A29" s="3">
        <v>25</v>
      </c>
      <c r="B29" s="3">
        <v>12101</v>
      </c>
      <c r="C29" s="3" t="s">
        <v>49</v>
      </c>
      <c r="D29" s="3" t="s">
        <v>49</v>
      </c>
      <c r="E29" s="3" t="s">
        <v>50</v>
      </c>
      <c r="F29" s="3" t="s">
        <v>50</v>
      </c>
      <c r="G29" s="3" t="s">
        <v>50</v>
      </c>
      <c r="H29" s="3" t="s">
        <v>50</v>
      </c>
      <c r="I29" s="3" t="s">
        <v>50</v>
      </c>
      <c r="J29" s="3" t="s">
        <v>50</v>
      </c>
      <c r="K29" s="3" t="s">
        <v>50</v>
      </c>
      <c r="L29" s="3" t="s">
        <v>50</v>
      </c>
      <c r="M29" s="3" t="s">
        <v>50</v>
      </c>
      <c r="N29" s="3" t="s">
        <v>50</v>
      </c>
      <c r="O29" s="3" t="s">
        <v>50</v>
      </c>
      <c r="P29" s="3" t="s">
        <v>49</v>
      </c>
      <c r="Q29" s="3" t="s">
        <v>49</v>
      </c>
      <c r="R29" s="3" t="s">
        <v>49</v>
      </c>
      <c r="S29" s="3" t="s">
        <v>54</v>
      </c>
      <c r="T29" s="3" t="s">
        <v>54</v>
      </c>
      <c r="U29" s="3" t="s">
        <v>49</v>
      </c>
      <c r="V29" s="3" t="s">
        <v>54</v>
      </c>
      <c r="W29" s="3" t="s">
        <v>54</v>
      </c>
      <c r="X29" s="3" t="s">
        <v>49</v>
      </c>
      <c r="Y29" s="3" t="s">
        <v>54</v>
      </c>
      <c r="Z29" s="3" t="s">
        <v>54</v>
      </c>
      <c r="AA29" s="3" t="s">
        <v>49</v>
      </c>
      <c r="AB29" s="3" t="s">
        <v>54</v>
      </c>
      <c r="AC29" s="3" t="s">
        <v>54</v>
      </c>
      <c r="AD29" s="3" t="s">
        <v>49</v>
      </c>
      <c r="AE29" s="3" t="s">
        <v>49</v>
      </c>
      <c r="AF29" s="3" t="s">
        <v>54</v>
      </c>
      <c r="AG29" s="3" t="s">
        <v>54</v>
      </c>
      <c r="AH29" s="3" t="s">
        <v>49</v>
      </c>
      <c r="AI29" s="3" t="s">
        <v>54</v>
      </c>
      <c r="AJ29" s="3" t="s">
        <v>54</v>
      </c>
      <c r="AK29" s="3" t="s">
        <v>49</v>
      </c>
      <c r="AL29" s="3" t="s">
        <v>54</v>
      </c>
      <c r="AM29" s="3" t="s">
        <v>54</v>
      </c>
      <c r="AN29" s="3" t="s">
        <v>49</v>
      </c>
      <c r="AO29" s="3" t="s">
        <v>54</v>
      </c>
      <c r="AP29" s="3" t="s">
        <v>54</v>
      </c>
      <c r="AQ29" s="3" t="s">
        <v>49</v>
      </c>
      <c r="AR29" s="3" t="s">
        <v>49</v>
      </c>
      <c r="AS29" s="3" t="s">
        <v>49</v>
      </c>
      <c r="AT29" s="3" t="s">
        <v>53</v>
      </c>
      <c r="AU29" s="3" t="s">
        <v>54</v>
      </c>
    </row>
    <row r="30" spans="1:47">
      <c r="A30" s="3">
        <v>26</v>
      </c>
      <c r="B30" s="3">
        <v>12103</v>
      </c>
      <c r="C30" s="3" t="s">
        <v>49</v>
      </c>
      <c r="D30" s="3" t="s">
        <v>49</v>
      </c>
      <c r="E30" s="3" t="s">
        <v>50</v>
      </c>
      <c r="F30" s="3" t="s">
        <v>50</v>
      </c>
      <c r="G30" s="3" t="s">
        <v>50</v>
      </c>
      <c r="H30" s="3" t="s">
        <v>50</v>
      </c>
      <c r="I30" s="3" t="s">
        <v>50</v>
      </c>
      <c r="J30" s="3" t="s">
        <v>50</v>
      </c>
      <c r="K30" s="3" t="s">
        <v>50</v>
      </c>
      <c r="L30" s="3" t="s">
        <v>50</v>
      </c>
      <c r="M30" s="3" t="s">
        <v>50</v>
      </c>
      <c r="N30" s="3" t="s">
        <v>50</v>
      </c>
      <c r="O30" s="3" t="s">
        <v>50</v>
      </c>
      <c r="P30" s="3" t="s">
        <v>49</v>
      </c>
      <c r="Q30" s="3" t="s">
        <v>49</v>
      </c>
      <c r="R30" s="3" t="s">
        <v>49</v>
      </c>
      <c r="S30" s="3" t="s">
        <v>54</v>
      </c>
      <c r="T30" s="3" t="s">
        <v>54</v>
      </c>
      <c r="U30" s="3" t="s">
        <v>49</v>
      </c>
      <c r="V30" s="3" t="s">
        <v>54</v>
      </c>
      <c r="W30" s="3" t="s">
        <v>54</v>
      </c>
      <c r="X30" s="3" t="s">
        <v>49</v>
      </c>
      <c r="Y30" s="3" t="s">
        <v>54</v>
      </c>
      <c r="Z30" s="3" t="s">
        <v>54</v>
      </c>
      <c r="AA30" s="3" t="s">
        <v>49</v>
      </c>
      <c r="AB30" s="3" t="s">
        <v>54</v>
      </c>
      <c r="AC30" s="3" t="s">
        <v>54</v>
      </c>
      <c r="AD30" s="3" t="s">
        <v>49</v>
      </c>
      <c r="AE30" s="3" t="s">
        <v>49</v>
      </c>
      <c r="AF30" s="3" t="s">
        <v>54</v>
      </c>
      <c r="AG30" s="3" t="s">
        <v>54</v>
      </c>
      <c r="AH30" s="3" t="s">
        <v>49</v>
      </c>
      <c r="AI30" s="3" t="s">
        <v>54</v>
      </c>
      <c r="AJ30" s="3" t="s">
        <v>54</v>
      </c>
      <c r="AK30" s="3" t="s">
        <v>49</v>
      </c>
      <c r="AL30" s="3" t="s">
        <v>54</v>
      </c>
      <c r="AM30" s="3" t="s">
        <v>54</v>
      </c>
      <c r="AN30" s="3" t="s">
        <v>49</v>
      </c>
      <c r="AO30" s="3" t="s">
        <v>54</v>
      </c>
      <c r="AP30" s="3" t="s">
        <v>54</v>
      </c>
      <c r="AQ30" s="3" t="s">
        <v>49</v>
      </c>
      <c r="AR30" s="3" t="s">
        <v>49</v>
      </c>
      <c r="AS30" s="3" t="s">
        <v>49</v>
      </c>
      <c r="AT30" s="3" t="s">
        <v>54</v>
      </c>
      <c r="AU30" s="3" t="s">
        <v>54</v>
      </c>
    </row>
    <row r="31" spans="1:47">
      <c r="A31" s="3">
        <v>27</v>
      </c>
      <c r="B31" s="3">
        <v>12104</v>
      </c>
      <c r="C31" s="3" t="s">
        <v>49</v>
      </c>
      <c r="D31" s="3" t="s">
        <v>49</v>
      </c>
      <c r="E31" s="3" t="s">
        <v>52</v>
      </c>
      <c r="F31" s="3" t="s">
        <v>51</v>
      </c>
      <c r="G31" s="3" t="s">
        <v>52</v>
      </c>
      <c r="H31" s="3" t="s">
        <v>51</v>
      </c>
      <c r="I31" s="3" t="s">
        <v>51</v>
      </c>
      <c r="J31" s="3" t="s">
        <v>51</v>
      </c>
      <c r="K31" s="3" t="s">
        <v>51</v>
      </c>
      <c r="L31" s="3" t="s">
        <v>51</v>
      </c>
      <c r="M31" s="3" t="s">
        <v>52</v>
      </c>
      <c r="N31" s="3" t="s">
        <v>51</v>
      </c>
      <c r="O31" s="3" t="s">
        <v>52</v>
      </c>
      <c r="P31" s="3" t="s">
        <v>49</v>
      </c>
      <c r="Q31" s="3" t="s">
        <v>49</v>
      </c>
      <c r="R31" s="3" t="s">
        <v>49</v>
      </c>
      <c r="S31" s="3" t="s">
        <v>54</v>
      </c>
      <c r="T31" s="3" t="s">
        <v>54</v>
      </c>
      <c r="U31" s="3" t="s">
        <v>49</v>
      </c>
      <c r="V31" s="3" t="s">
        <v>54</v>
      </c>
      <c r="W31" s="3" t="s">
        <v>54</v>
      </c>
      <c r="X31" s="3" t="s">
        <v>49</v>
      </c>
      <c r="Y31" s="3" t="s">
        <v>54</v>
      </c>
      <c r="Z31" s="3" t="s">
        <v>54</v>
      </c>
      <c r="AA31" s="3" t="s">
        <v>49</v>
      </c>
      <c r="AB31" s="3" t="s">
        <v>54</v>
      </c>
      <c r="AC31" s="3" t="s">
        <v>54</v>
      </c>
      <c r="AD31" s="3" t="s">
        <v>49</v>
      </c>
      <c r="AE31" s="3" t="s">
        <v>49</v>
      </c>
      <c r="AF31" s="3" t="s">
        <v>54</v>
      </c>
      <c r="AG31" s="3" t="s">
        <v>54</v>
      </c>
      <c r="AH31" s="3" t="s">
        <v>49</v>
      </c>
      <c r="AI31" s="3" t="s">
        <v>54</v>
      </c>
      <c r="AJ31" s="3" t="s">
        <v>54</v>
      </c>
      <c r="AK31" s="3" t="s">
        <v>49</v>
      </c>
      <c r="AL31" s="3" t="s">
        <v>54</v>
      </c>
      <c r="AM31" s="3" t="s">
        <v>54</v>
      </c>
      <c r="AN31" s="3" t="s">
        <v>49</v>
      </c>
      <c r="AO31" s="3" t="s">
        <v>54</v>
      </c>
      <c r="AP31" s="3" t="s">
        <v>54</v>
      </c>
      <c r="AQ31" s="3" t="s">
        <v>64</v>
      </c>
      <c r="AR31" s="3" t="s">
        <v>49</v>
      </c>
      <c r="AS31" s="3" t="s">
        <v>49</v>
      </c>
      <c r="AT31" s="3" t="s">
        <v>53</v>
      </c>
      <c r="AU31" s="3" t="s">
        <v>54</v>
      </c>
    </row>
    <row r="32" spans="1:47">
      <c r="A32" s="3">
        <v>28</v>
      </c>
      <c r="B32" s="3">
        <v>12105</v>
      </c>
      <c r="C32" s="3" t="s">
        <v>49</v>
      </c>
      <c r="D32" s="3" t="s">
        <v>49</v>
      </c>
      <c r="E32" s="3" t="s">
        <v>50</v>
      </c>
      <c r="F32" s="3" t="s">
        <v>50</v>
      </c>
      <c r="G32" s="3" t="s">
        <v>50</v>
      </c>
      <c r="H32" s="3" t="s">
        <v>50</v>
      </c>
      <c r="I32" s="3" t="s">
        <v>50</v>
      </c>
      <c r="J32" s="3" t="s">
        <v>50</v>
      </c>
      <c r="K32" s="3" t="s">
        <v>50</v>
      </c>
      <c r="L32" s="3" t="s">
        <v>50</v>
      </c>
      <c r="M32" s="3" t="s">
        <v>50</v>
      </c>
      <c r="N32" s="3" t="s">
        <v>50</v>
      </c>
      <c r="O32" s="3" t="s">
        <v>50</v>
      </c>
      <c r="P32" s="3" t="s">
        <v>49</v>
      </c>
      <c r="Q32" s="3" t="s">
        <v>49</v>
      </c>
      <c r="R32" s="3" t="s">
        <v>49</v>
      </c>
      <c r="S32" s="3" t="s">
        <v>54</v>
      </c>
      <c r="T32" s="3" t="s">
        <v>54</v>
      </c>
      <c r="U32" s="3" t="s">
        <v>49</v>
      </c>
      <c r="V32" s="3" t="s">
        <v>54</v>
      </c>
      <c r="W32" s="3" t="s">
        <v>54</v>
      </c>
      <c r="X32" s="3" t="s">
        <v>49</v>
      </c>
      <c r="Y32" s="3" t="s">
        <v>54</v>
      </c>
      <c r="Z32" s="3" t="s">
        <v>54</v>
      </c>
      <c r="AA32" s="3" t="s">
        <v>49</v>
      </c>
      <c r="AB32" s="3" t="s">
        <v>54</v>
      </c>
      <c r="AC32" s="3" t="s">
        <v>54</v>
      </c>
      <c r="AD32" s="3" t="s">
        <v>49</v>
      </c>
      <c r="AE32" s="3" t="s">
        <v>49</v>
      </c>
      <c r="AF32" s="3" t="s">
        <v>54</v>
      </c>
      <c r="AG32" s="3" t="s">
        <v>54</v>
      </c>
      <c r="AH32" s="3" t="s">
        <v>49</v>
      </c>
      <c r="AI32" s="3" t="s">
        <v>54</v>
      </c>
      <c r="AJ32" s="3" t="s">
        <v>54</v>
      </c>
      <c r="AK32" s="3" t="s">
        <v>49</v>
      </c>
      <c r="AL32" s="3" t="s">
        <v>54</v>
      </c>
      <c r="AM32" s="3" t="s">
        <v>54</v>
      </c>
      <c r="AN32" s="3" t="s">
        <v>49</v>
      </c>
      <c r="AO32" s="3" t="s">
        <v>54</v>
      </c>
      <c r="AP32" s="3" t="s">
        <v>54</v>
      </c>
      <c r="AQ32" s="3" t="s">
        <v>49</v>
      </c>
      <c r="AR32" s="3" t="s">
        <v>49</v>
      </c>
      <c r="AS32" s="3" t="s">
        <v>49</v>
      </c>
      <c r="AT32" s="3" t="s">
        <v>54</v>
      </c>
      <c r="AU32" s="3" t="s">
        <v>54</v>
      </c>
    </row>
    <row r="33" spans="1:47">
      <c r="A33" s="3">
        <v>29</v>
      </c>
      <c r="B33" s="3">
        <v>12106</v>
      </c>
      <c r="C33" s="3" t="s">
        <v>49</v>
      </c>
      <c r="D33" s="3" t="s">
        <v>49</v>
      </c>
      <c r="E33" s="3" t="s">
        <v>51</v>
      </c>
      <c r="F33" s="3" t="s">
        <v>50</v>
      </c>
      <c r="G33" s="3" t="s">
        <v>51</v>
      </c>
      <c r="H33" s="3" t="s">
        <v>50</v>
      </c>
      <c r="I33" s="3" t="s">
        <v>51</v>
      </c>
      <c r="J33" s="3" t="s">
        <v>50</v>
      </c>
      <c r="K33" s="3" t="s">
        <v>50</v>
      </c>
      <c r="L33" s="3" t="s">
        <v>50</v>
      </c>
      <c r="M33" s="3" t="s">
        <v>51</v>
      </c>
      <c r="N33" s="3" t="s">
        <v>50</v>
      </c>
      <c r="O33" s="3" t="s">
        <v>50</v>
      </c>
      <c r="P33" s="3" t="s">
        <v>49</v>
      </c>
      <c r="Q33" s="3" t="s">
        <v>49</v>
      </c>
      <c r="R33" s="3" t="s">
        <v>49</v>
      </c>
      <c r="S33" s="3" t="s">
        <v>54</v>
      </c>
      <c r="T33" s="3" t="s">
        <v>54</v>
      </c>
      <c r="U33" s="3" t="s">
        <v>49</v>
      </c>
      <c r="V33" s="3" t="s">
        <v>54</v>
      </c>
      <c r="W33" s="3" t="s">
        <v>54</v>
      </c>
      <c r="X33" s="3" t="s">
        <v>49</v>
      </c>
      <c r="Y33" s="3" t="s">
        <v>54</v>
      </c>
      <c r="Z33" s="3" t="s">
        <v>54</v>
      </c>
      <c r="AA33" s="3" t="s">
        <v>49</v>
      </c>
      <c r="AB33" s="3" t="s">
        <v>54</v>
      </c>
      <c r="AC33" s="3" t="s">
        <v>54</v>
      </c>
      <c r="AD33" s="3" t="s">
        <v>49</v>
      </c>
      <c r="AE33" s="3" t="s">
        <v>49</v>
      </c>
      <c r="AF33" s="3" t="s">
        <v>54</v>
      </c>
      <c r="AG33" s="3" t="s">
        <v>54</v>
      </c>
      <c r="AH33" s="3" t="s">
        <v>49</v>
      </c>
      <c r="AI33" s="3" t="s">
        <v>54</v>
      </c>
      <c r="AJ33" s="3" t="s">
        <v>54</v>
      </c>
      <c r="AK33" s="3" t="s">
        <v>49</v>
      </c>
      <c r="AL33" s="3" t="s">
        <v>54</v>
      </c>
      <c r="AM33" s="3" t="s">
        <v>54</v>
      </c>
      <c r="AN33" s="3" t="s">
        <v>49</v>
      </c>
      <c r="AO33" s="3" t="s">
        <v>54</v>
      </c>
      <c r="AP33" s="3" t="s">
        <v>54</v>
      </c>
      <c r="AQ33" s="3" t="s">
        <v>61</v>
      </c>
      <c r="AR33" s="3" t="s">
        <v>49</v>
      </c>
      <c r="AS33" s="3" t="s">
        <v>49</v>
      </c>
      <c r="AT33" s="3" t="s">
        <v>53</v>
      </c>
      <c r="AU33" s="3" t="s">
        <v>54</v>
      </c>
    </row>
    <row r="34" spans="1:47">
      <c r="A34" s="3">
        <v>30</v>
      </c>
      <c r="B34" s="3">
        <v>12107</v>
      </c>
      <c r="C34" s="3" t="s">
        <v>49</v>
      </c>
      <c r="D34" s="3" t="s">
        <v>49</v>
      </c>
      <c r="E34" s="3" t="s">
        <v>50</v>
      </c>
      <c r="F34" s="3" t="s">
        <v>50</v>
      </c>
      <c r="G34" s="3" t="s">
        <v>50</v>
      </c>
      <c r="H34" s="3" t="s">
        <v>50</v>
      </c>
      <c r="I34" s="3" t="s">
        <v>50</v>
      </c>
      <c r="J34" s="3" t="s">
        <v>50</v>
      </c>
      <c r="K34" s="3" t="s">
        <v>50</v>
      </c>
      <c r="L34" s="3" t="s">
        <v>50</v>
      </c>
      <c r="M34" s="3" t="s">
        <v>51</v>
      </c>
      <c r="N34" s="3" t="s">
        <v>50</v>
      </c>
      <c r="O34" s="3" t="s">
        <v>50</v>
      </c>
      <c r="P34" s="3" t="s">
        <v>49</v>
      </c>
      <c r="Q34" s="3" t="s">
        <v>49</v>
      </c>
      <c r="R34" s="3" t="s">
        <v>49</v>
      </c>
      <c r="S34" s="3" t="s">
        <v>54</v>
      </c>
      <c r="T34" s="3" t="s">
        <v>54</v>
      </c>
      <c r="U34" s="3" t="s">
        <v>49</v>
      </c>
      <c r="V34" s="3" t="s">
        <v>54</v>
      </c>
      <c r="W34" s="3" t="s">
        <v>54</v>
      </c>
      <c r="X34" s="3" t="s">
        <v>49</v>
      </c>
      <c r="Y34" s="3" t="s">
        <v>54</v>
      </c>
      <c r="Z34" s="3" t="s">
        <v>54</v>
      </c>
      <c r="AA34" s="3" t="s">
        <v>49</v>
      </c>
      <c r="AB34" s="3" t="s">
        <v>54</v>
      </c>
      <c r="AC34" s="3" t="s">
        <v>54</v>
      </c>
      <c r="AD34" s="3" t="s">
        <v>49</v>
      </c>
      <c r="AE34" s="3" t="s">
        <v>49</v>
      </c>
      <c r="AF34" s="3" t="s">
        <v>54</v>
      </c>
      <c r="AG34" s="3" t="s">
        <v>54</v>
      </c>
      <c r="AH34" s="3" t="s">
        <v>49</v>
      </c>
      <c r="AI34" s="3" t="s">
        <v>54</v>
      </c>
      <c r="AJ34" s="3" t="s">
        <v>54</v>
      </c>
      <c r="AK34" s="3" t="s">
        <v>49</v>
      </c>
      <c r="AL34" s="3" t="s">
        <v>54</v>
      </c>
      <c r="AM34" s="3" t="s">
        <v>54</v>
      </c>
      <c r="AN34" s="3" t="s">
        <v>49</v>
      </c>
      <c r="AO34" s="3" t="s">
        <v>54</v>
      </c>
      <c r="AP34" s="3" t="s">
        <v>54</v>
      </c>
      <c r="AQ34" s="3" t="s">
        <v>49</v>
      </c>
      <c r="AR34" s="3" t="s">
        <v>49</v>
      </c>
      <c r="AS34" s="3" t="s">
        <v>49</v>
      </c>
      <c r="AT34" s="3" t="s">
        <v>53</v>
      </c>
      <c r="AU34" s="3" t="s">
        <v>54</v>
      </c>
    </row>
    <row r="35" spans="1:47">
      <c r="A35" s="3">
        <v>31</v>
      </c>
      <c r="B35" s="3">
        <v>12108</v>
      </c>
      <c r="C35" s="3" t="s">
        <v>49</v>
      </c>
      <c r="D35" s="3" t="s">
        <v>49</v>
      </c>
      <c r="E35" s="3" t="s">
        <v>51</v>
      </c>
      <c r="F35" s="3" t="s">
        <v>50</v>
      </c>
      <c r="G35" s="3" t="s">
        <v>51</v>
      </c>
      <c r="H35" s="3" t="s">
        <v>50</v>
      </c>
      <c r="I35" s="3" t="s">
        <v>50</v>
      </c>
      <c r="J35" s="3" t="s">
        <v>50</v>
      </c>
      <c r="K35" s="3" t="s">
        <v>50</v>
      </c>
      <c r="L35" s="3" t="s">
        <v>51</v>
      </c>
      <c r="M35" s="3" t="s">
        <v>51</v>
      </c>
      <c r="N35" s="3" t="s">
        <v>50</v>
      </c>
      <c r="O35" s="3" t="s">
        <v>51</v>
      </c>
      <c r="P35" s="3" t="s">
        <v>49</v>
      </c>
      <c r="Q35" s="3" t="s">
        <v>49</v>
      </c>
      <c r="R35" s="3" t="s">
        <v>49</v>
      </c>
      <c r="S35" s="3" t="s">
        <v>54</v>
      </c>
      <c r="T35" s="3" t="s">
        <v>54</v>
      </c>
      <c r="U35" s="3" t="s">
        <v>49</v>
      </c>
      <c r="V35" s="3" t="s">
        <v>54</v>
      </c>
      <c r="W35" s="3" t="s">
        <v>54</v>
      </c>
      <c r="X35" s="3" t="s">
        <v>49</v>
      </c>
      <c r="Y35" s="3" t="s">
        <v>54</v>
      </c>
      <c r="Z35" s="3" t="s">
        <v>54</v>
      </c>
      <c r="AA35" s="3" t="s">
        <v>49</v>
      </c>
      <c r="AB35" s="3" t="s">
        <v>54</v>
      </c>
      <c r="AC35" s="3" t="s">
        <v>54</v>
      </c>
      <c r="AD35" s="3" t="s">
        <v>49</v>
      </c>
      <c r="AE35" s="3" t="s">
        <v>49</v>
      </c>
      <c r="AF35" s="3" t="s">
        <v>54</v>
      </c>
      <c r="AG35" s="3" t="s">
        <v>54</v>
      </c>
      <c r="AH35" s="3" t="s">
        <v>49</v>
      </c>
      <c r="AI35" s="3" t="s">
        <v>54</v>
      </c>
      <c r="AJ35" s="3" t="s">
        <v>54</v>
      </c>
      <c r="AK35" s="3" t="s">
        <v>49</v>
      </c>
      <c r="AL35" s="3" t="s">
        <v>54</v>
      </c>
      <c r="AM35" s="3" t="s">
        <v>54</v>
      </c>
      <c r="AN35" s="3" t="s">
        <v>49</v>
      </c>
      <c r="AO35" s="3" t="s">
        <v>54</v>
      </c>
      <c r="AP35" s="3" t="s">
        <v>54</v>
      </c>
      <c r="AQ35" s="3" t="s">
        <v>49</v>
      </c>
      <c r="AR35" s="3" t="s">
        <v>49</v>
      </c>
      <c r="AS35" s="3" t="s">
        <v>49</v>
      </c>
      <c r="AT35" s="3" t="s">
        <v>53</v>
      </c>
      <c r="AU35" s="3" t="s">
        <v>53</v>
      </c>
    </row>
    <row r="36" spans="1:47">
      <c r="A36" s="3">
        <v>32</v>
      </c>
      <c r="B36" s="3">
        <v>12110</v>
      </c>
      <c r="C36" s="3" t="s">
        <v>49</v>
      </c>
      <c r="D36" s="3" t="s">
        <v>49</v>
      </c>
      <c r="E36" s="3" t="s">
        <v>50</v>
      </c>
      <c r="F36" s="3" t="s">
        <v>51</v>
      </c>
      <c r="G36" s="3" t="s">
        <v>51</v>
      </c>
      <c r="H36" s="3" t="s">
        <v>51</v>
      </c>
      <c r="I36" s="3" t="s">
        <v>50</v>
      </c>
      <c r="J36" s="3" t="s">
        <v>50</v>
      </c>
      <c r="K36" s="3" t="s">
        <v>51</v>
      </c>
      <c r="L36" s="3" t="s">
        <v>50</v>
      </c>
      <c r="M36" s="3" t="s">
        <v>51</v>
      </c>
      <c r="N36" s="3" t="s">
        <v>50</v>
      </c>
      <c r="O36" s="3" t="s">
        <v>51</v>
      </c>
      <c r="P36" s="3" t="s">
        <v>49</v>
      </c>
      <c r="Q36" s="3" t="s">
        <v>49</v>
      </c>
      <c r="R36" s="3" t="s">
        <v>49</v>
      </c>
      <c r="S36" s="3" t="s">
        <v>54</v>
      </c>
      <c r="T36" s="3" t="s">
        <v>54</v>
      </c>
      <c r="U36" s="3" t="s">
        <v>49</v>
      </c>
      <c r="V36" s="3" t="s">
        <v>54</v>
      </c>
      <c r="W36" s="3" t="s">
        <v>54</v>
      </c>
      <c r="X36" s="3" t="s">
        <v>49</v>
      </c>
      <c r="Y36" s="3" t="s">
        <v>54</v>
      </c>
      <c r="Z36" s="3" t="s">
        <v>54</v>
      </c>
      <c r="AA36" s="3" t="s">
        <v>49</v>
      </c>
      <c r="AB36" s="3" t="s">
        <v>54</v>
      </c>
      <c r="AC36" s="3" t="s">
        <v>54</v>
      </c>
      <c r="AD36" s="3" t="s">
        <v>49</v>
      </c>
      <c r="AE36" s="3" t="s">
        <v>49</v>
      </c>
      <c r="AF36" s="3" t="s">
        <v>54</v>
      </c>
      <c r="AG36" s="3" t="s">
        <v>54</v>
      </c>
      <c r="AH36" s="3" t="s">
        <v>49</v>
      </c>
      <c r="AI36" s="3" t="s">
        <v>54</v>
      </c>
      <c r="AJ36" s="3" t="s">
        <v>54</v>
      </c>
      <c r="AK36" s="3" t="s">
        <v>49</v>
      </c>
      <c r="AL36" s="3" t="s">
        <v>54</v>
      </c>
      <c r="AM36" s="3" t="s">
        <v>54</v>
      </c>
      <c r="AN36" s="3" t="s">
        <v>49</v>
      </c>
      <c r="AO36" s="3" t="s">
        <v>54</v>
      </c>
      <c r="AP36" s="3" t="s">
        <v>54</v>
      </c>
      <c r="AQ36" s="3" t="s">
        <v>49</v>
      </c>
      <c r="AR36" s="3" t="s">
        <v>49</v>
      </c>
      <c r="AS36" s="3" t="s">
        <v>49</v>
      </c>
      <c r="AT36" s="3" t="s">
        <v>53</v>
      </c>
      <c r="AU36" s="3" t="s">
        <v>53</v>
      </c>
    </row>
    <row r="37" spans="1:47">
      <c r="A37" s="3">
        <v>33</v>
      </c>
      <c r="B37" s="3">
        <v>12112</v>
      </c>
      <c r="C37" s="3" t="s">
        <v>49</v>
      </c>
      <c r="D37" s="3" t="s">
        <v>49</v>
      </c>
      <c r="E37" s="3" t="s">
        <v>50</v>
      </c>
      <c r="F37" s="3" t="s">
        <v>50</v>
      </c>
      <c r="G37" s="3" t="s">
        <v>50</v>
      </c>
      <c r="H37" s="3" t="s">
        <v>50</v>
      </c>
      <c r="I37" s="3" t="s">
        <v>50</v>
      </c>
      <c r="J37" s="3" t="s">
        <v>50</v>
      </c>
      <c r="K37" s="3" t="s">
        <v>50</v>
      </c>
      <c r="L37" s="3" t="s">
        <v>50</v>
      </c>
      <c r="M37" s="3" t="s">
        <v>52</v>
      </c>
      <c r="N37" s="3" t="s">
        <v>50</v>
      </c>
      <c r="O37" s="3" t="s">
        <v>50</v>
      </c>
      <c r="P37" s="3" t="s">
        <v>49</v>
      </c>
      <c r="Q37" s="3" t="s">
        <v>49</v>
      </c>
      <c r="R37" s="3" t="s">
        <v>49</v>
      </c>
      <c r="S37" s="3" t="s">
        <v>54</v>
      </c>
      <c r="T37" s="3" t="s">
        <v>54</v>
      </c>
      <c r="U37" s="3" t="s">
        <v>49</v>
      </c>
      <c r="V37" s="3" t="s">
        <v>54</v>
      </c>
      <c r="W37" s="3" t="s">
        <v>54</v>
      </c>
      <c r="X37" s="3" t="s">
        <v>49</v>
      </c>
      <c r="Y37" s="3" t="s">
        <v>54</v>
      </c>
      <c r="Z37" s="3" t="s">
        <v>53</v>
      </c>
      <c r="AA37" s="3" t="s">
        <v>49</v>
      </c>
      <c r="AB37" s="3" t="s">
        <v>54</v>
      </c>
      <c r="AC37" s="3" t="s">
        <v>54</v>
      </c>
      <c r="AD37" s="3" t="s">
        <v>49</v>
      </c>
      <c r="AE37" s="3" t="s">
        <v>49</v>
      </c>
      <c r="AF37" s="3" t="s">
        <v>54</v>
      </c>
      <c r="AG37" s="3" t="s">
        <v>54</v>
      </c>
      <c r="AH37" s="3" t="s">
        <v>49</v>
      </c>
      <c r="AI37" s="3" t="s">
        <v>54</v>
      </c>
      <c r="AJ37" s="3" t="s">
        <v>54</v>
      </c>
      <c r="AK37" s="3" t="s">
        <v>49</v>
      </c>
      <c r="AL37" s="3" t="s">
        <v>54</v>
      </c>
      <c r="AM37" s="3" t="s">
        <v>54</v>
      </c>
      <c r="AN37" s="3" t="s">
        <v>49</v>
      </c>
      <c r="AO37" s="3" t="s">
        <v>54</v>
      </c>
      <c r="AP37" s="3" t="s">
        <v>54</v>
      </c>
      <c r="AQ37" s="3" t="s">
        <v>65</v>
      </c>
      <c r="AR37" s="3" t="s">
        <v>49</v>
      </c>
      <c r="AS37" s="3" t="s">
        <v>49</v>
      </c>
      <c r="AT37" s="3" t="s">
        <v>53</v>
      </c>
      <c r="AU37" s="3" t="s">
        <v>53</v>
      </c>
    </row>
    <row r="38" spans="1:47">
      <c r="A38" s="3">
        <v>34</v>
      </c>
      <c r="B38" s="3">
        <v>12113</v>
      </c>
      <c r="C38" s="3" t="s">
        <v>49</v>
      </c>
      <c r="D38" s="3" t="s">
        <v>49</v>
      </c>
      <c r="E38" s="3" t="s">
        <v>50</v>
      </c>
      <c r="F38" s="3" t="s">
        <v>50</v>
      </c>
      <c r="G38" s="3" t="s">
        <v>50</v>
      </c>
      <c r="H38" s="3" t="s">
        <v>50</v>
      </c>
      <c r="I38" s="3" t="s">
        <v>50</v>
      </c>
      <c r="J38" s="3" t="s">
        <v>50</v>
      </c>
      <c r="K38" s="3" t="s">
        <v>50</v>
      </c>
      <c r="L38" s="3" t="s">
        <v>50</v>
      </c>
      <c r="M38" s="3" t="s">
        <v>50</v>
      </c>
      <c r="N38" s="3" t="s">
        <v>50</v>
      </c>
      <c r="O38" s="3" t="s">
        <v>50</v>
      </c>
      <c r="P38" s="3" t="s">
        <v>49</v>
      </c>
      <c r="Q38" s="3" t="s">
        <v>49</v>
      </c>
      <c r="R38" s="3" t="s">
        <v>49</v>
      </c>
      <c r="S38" s="3" t="s">
        <v>54</v>
      </c>
      <c r="T38" s="3" t="s">
        <v>54</v>
      </c>
      <c r="U38" s="3" t="s">
        <v>49</v>
      </c>
      <c r="V38" s="3" t="s">
        <v>54</v>
      </c>
      <c r="W38" s="3" t="s">
        <v>54</v>
      </c>
      <c r="X38" s="3" t="s">
        <v>49</v>
      </c>
      <c r="Y38" s="3" t="s">
        <v>54</v>
      </c>
      <c r="Z38" s="3" t="s">
        <v>54</v>
      </c>
      <c r="AA38" s="3" t="s">
        <v>49</v>
      </c>
      <c r="AB38" s="3" t="s">
        <v>54</v>
      </c>
      <c r="AC38" s="3" t="s">
        <v>54</v>
      </c>
      <c r="AD38" s="3" t="s">
        <v>49</v>
      </c>
      <c r="AE38" s="3" t="s">
        <v>49</v>
      </c>
      <c r="AF38" s="3" t="s">
        <v>54</v>
      </c>
      <c r="AG38" s="3" t="s">
        <v>54</v>
      </c>
      <c r="AH38" s="3" t="s">
        <v>49</v>
      </c>
      <c r="AI38" s="3" t="s">
        <v>54</v>
      </c>
      <c r="AJ38" s="3" t="s">
        <v>54</v>
      </c>
      <c r="AK38" s="3" t="s">
        <v>49</v>
      </c>
      <c r="AL38" s="3" t="s">
        <v>54</v>
      </c>
      <c r="AM38" s="3" t="s">
        <v>54</v>
      </c>
      <c r="AN38" s="3" t="s">
        <v>49</v>
      </c>
      <c r="AO38" s="3" t="s">
        <v>54</v>
      </c>
      <c r="AP38" s="3" t="s">
        <v>54</v>
      </c>
      <c r="AQ38" s="3" t="s">
        <v>66</v>
      </c>
      <c r="AR38" s="3" t="s">
        <v>49</v>
      </c>
      <c r="AS38" s="3" t="s">
        <v>49</v>
      </c>
      <c r="AT38" s="3" t="s">
        <v>54</v>
      </c>
      <c r="AU38" s="3" t="s">
        <v>54</v>
      </c>
    </row>
    <row r="39" spans="1:47">
      <c r="A39" s="3">
        <v>35</v>
      </c>
      <c r="B39" s="3">
        <v>12115</v>
      </c>
      <c r="C39" s="3" t="s">
        <v>49</v>
      </c>
      <c r="D39" s="3" t="s">
        <v>49</v>
      </c>
      <c r="E39" s="3" t="s">
        <v>51</v>
      </c>
      <c r="F39" s="3" t="s">
        <v>52</v>
      </c>
      <c r="G39" s="3" t="s">
        <v>52</v>
      </c>
      <c r="H39" s="3" t="s">
        <v>52</v>
      </c>
      <c r="I39" s="3" t="s">
        <v>51</v>
      </c>
      <c r="J39" s="3" t="s">
        <v>51</v>
      </c>
      <c r="K39" s="3" t="s">
        <v>52</v>
      </c>
      <c r="L39" s="3" t="s">
        <v>52</v>
      </c>
      <c r="M39" s="3" t="s">
        <v>52</v>
      </c>
      <c r="N39" s="3" t="s">
        <v>52</v>
      </c>
      <c r="O39" s="3" t="s">
        <v>52</v>
      </c>
      <c r="P39" s="3" t="s">
        <v>49</v>
      </c>
      <c r="Q39" s="3" t="s">
        <v>49</v>
      </c>
      <c r="R39" s="3" t="s">
        <v>49</v>
      </c>
      <c r="S39" s="3" t="s">
        <v>53</v>
      </c>
      <c r="T39" s="3" t="s">
        <v>54</v>
      </c>
      <c r="U39" s="3" t="s">
        <v>49</v>
      </c>
      <c r="V39" s="3" t="s">
        <v>53</v>
      </c>
      <c r="W39" s="3" t="s">
        <v>54</v>
      </c>
      <c r="X39" s="3" t="s">
        <v>49</v>
      </c>
      <c r="Y39" s="3" t="s">
        <v>54</v>
      </c>
      <c r="Z39" s="3" t="s">
        <v>54</v>
      </c>
      <c r="AA39" s="3" t="s">
        <v>49</v>
      </c>
      <c r="AB39" s="3" t="s">
        <v>54</v>
      </c>
      <c r="AC39" s="3" t="s">
        <v>54</v>
      </c>
      <c r="AD39" s="3" t="s">
        <v>49</v>
      </c>
      <c r="AE39" s="3" t="s">
        <v>49</v>
      </c>
      <c r="AF39" s="3" t="s">
        <v>53</v>
      </c>
      <c r="AG39" s="3" t="s">
        <v>54</v>
      </c>
      <c r="AH39" s="3" t="s">
        <v>49</v>
      </c>
      <c r="AI39" s="3" t="s">
        <v>54</v>
      </c>
      <c r="AJ39" s="3" t="s">
        <v>54</v>
      </c>
      <c r="AK39" s="3" t="s">
        <v>49</v>
      </c>
      <c r="AL39" s="3" t="s">
        <v>54</v>
      </c>
      <c r="AM39" s="3" t="s">
        <v>54</v>
      </c>
      <c r="AN39" s="3" t="s">
        <v>49</v>
      </c>
      <c r="AO39" s="3" t="s">
        <v>53</v>
      </c>
      <c r="AP39" s="3" t="s">
        <v>54</v>
      </c>
      <c r="AQ39" s="3" t="s">
        <v>49</v>
      </c>
      <c r="AR39" s="3" t="s">
        <v>49</v>
      </c>
      <c r="AS39" s="3" t="s">
        <v>49</v>
      </c>
      <c r="AT39" s="3" t="s">
        <v>53</v>
      </c>
      <c r="AU39" s="3" t="s">
        <v>54</v>
      </c>
    </row>
    <row r="40" spans="1:47">
      <c r="A40" s="3">
        <v>36</v>
      </c>
      <c r="B40" s="3">
        <v>12116</v>
      </c>
      <c r="C40" s="3" t="s">
        <v>49</v>
      </c>
      <c r="D40" s="3" t="s">
        <v>49</v>
      </c>
      <c r="E40" s="3" t="s">
        <v>50</v>
      </c>
      <c r="F40" s="3" t="s">
        <v>50</v>
      </c>
      <c r="G40" s="3" t="s">
        <v>50</v>
      </c>
      <c r="H40" s="3" t="s">
        <v>50</v>
      </c>
      <c r="I40" s="3" t="s">
        <v>50</v>
      </c>
      <c r="J40" s="3" t="s">
        <v>50</v>
      </c>
      <c r="K40" s="3" t="s">
        <v>50</v>
      </c>
      <c r="L40" s="3" t="s">
        <v>50</v>
      </c>
      <c r="M40" s="3" t="s">
        <v>50</v>
      </c>
      <c r="N40" s="3" t="s">
        <v>50</v>
      </c>
      <c r="O40" s="3" t="s">
        <v>50</v>
      </c>
      <c r="P40" s="3" t="s">
        <v>49</v>
      </c>
      <c r="Q40" s="3" t="s">
        <v>49</v>
      </c>
      <c r="R40" s="3" t="s">
        <v>49</v>
      </c>
      <c r="S40" s="3" t="s">
        <v>53</v>
      </c>
      <c r="T40" s="3" t="s">
        <v>53</v>
      </c>
      <c r="U40" s="3" t="s">
        <v>49</v>
      </c>
      <c r="V40" s="3" t="s">
        <v>53</v>
      </c>
      <c r="W40" s="3" t="s">
        <v>53</v>
      </c>
      <c r="X40" s="3" t="s">
        <v>49</v>
      </c>
      <c r="Y40" s="3" t="s">
        <v>53</v>
      </c>
      <c r="Z40" s="3" t="s">
        <v>53</v>
      </c>
      <c r="AA40" s="3" t="s">
        <v>49</v>
      </c>
      <c r="AB40" s="3" t="s">
        <v>53</v>
      </c>
      <c r="AC40" s="3" t="s">
        <v>53</v>
      </c>
      <c r="AD40" s="3" t="s">
        <v>49</v>
      </c>
      <c r="AE40" s="3" t="s">
        <v>49</v>
      </c>
      <c r="AF40" s="3" t="s">
        <v>53</v>
      </c>
      <c r="AG40" s="3" t="s">
        <v>53</v>
      </c>
      <c r="AH40" s="3" t="s">
        <v>49</v>
      </c>
      <c r="AI40" s="3" t="s">
        <v>53</v>
      </c>
      <c r="AJ40" s="3" t="s">
        <v>53</v>
      </c>
      <c r="AK40" s="3" t="s">
        <v>49</v>
      </c>
      <c r="AL40" s="3" t="s">
        <v>53</v>
      </c>
      <c r="AM40" s="3" t="s">
        <v>53</v>
      </c>
      <c r="AN40" s="3" t="s">
        <v>49</v>
      </c>
      <c r="AO40" s="3" t="s">
        <v>53</v>
      </c>
      <c r="AP40" s="3" t="s">
        <v>53</v>
      </c>
      <c r="AQ40" s="3" t="s">
        <v>67</v>
      </c>
      <c r="AR40" s="3" t="s">
        <v>49</v>
      </c>
      <c r="AS40" s="3" t="s">
        <v>49</v>
      </c>
      <c r="AT40" s="3" t="s">
        <v>53</v>
      </c>
      <c r="AU40" s="3" t="s">
        <v>53</v>
      </c>
    </row>
    <row r="41" spans="1:47">
      <c r="A41" s="3">
        <v>37</v>
      </c>
      <c r="B41" s="3">
        <v>12118</v>
      </c>
      <c r="C41" s="3" t="s">
        <v>49</v>
      </c>
      <c r="D41" s="3" t="s">
        <v>49</v>
      </c>
      <c r="E41" s="3" t="s">
        <v>50</v>
      </c>
      <c r="F41" s="3" t="s">
        <v>50</v>
      </c>
      <c r="G41" s="3" t="s">
        <v>50</v>
      </c>
      <c r="H41" s="3" t="s">
        <v>50</v>
      </c>
      <c r="I41" s="3" t="s">
        <v>50</v>
      </c>
      <c r="J41" s="3" t="s">
        <v>50</v>
      </c>
      <c r="K41" s="3" t="s">
        <v>50</v>
      </c>
      <c r="L41" s="3" t="s">
        <v>50</v>
      </c>
      <c r="M41" s="3" t="s">
        <v>50</v>
      </c>
      <c r="N41" s="3" t="s">
        <v>50</v>
      </c>
      <c r="O41" s="3" t="s">
        <v>50</v>
      </c>
      <c r="P41" s="3" t="s">
        <v>49</v>
      </c>
      <c r="Q41" s="3" t="s">
        <v>49</v>
      </c>
      <c r="R41" s="3" t="s">
        <v>49</v>
      </c>
      <c r="S41" s="3" t="s">
        <v>54</v>
      </c>
      <c r="T41" s="3" t="s">
        <v>54</v>
      </c>
      <c r="U41" s="3" t="s">
        <v>49</v>
      </c>
      <c r="V41" s="3" t="s">
        <v>54</v>
      </c>
      <c r="W41" s="3" t="s">
        <v>54</v>
      </c>
      <c r="X41" s="3" t="s">
        <v>49</v>
      </c>
      <c r="Y41" s="3" t="s">
        <v>54</v>
      </c>
      <c r="Z41" s="3" t="s">
        <v>54</v>
      </c>
      <c r="AA41" s="3" t="s">
        <v>49</v>
      </c>
      <c r="AB41" s="3" t="s">
        <v>54</v>
      </c>
      <c r="AC41" s="3" t="s">
        <v>54</v>
      </c>
      <c r="AD41" s="3" t="s">
        <v>49</v>
      </c>
      <c r="AE41" s="3" t="s">
        <v>49</v>
      </c>
      <c r="AF41" s="3" t="s">
        <v>54</v>
      </c>
      <c r="AG41" s="3" t="s">
        <v>54</v>
      </c>
      <c r="AH41" s="3" t="s">
        <v>49</v>
      </c>
      <c r="AI41" s="3" t="s">
        <v>54</v>
      </c>
      <c r="AJ41" s="3" t="s">
        <v>54</v>
      </c>
      <c r="AK41" s="3" t="s">
        <v>49</v>
      </c>
      <c r="AL41" s="3" t="s">
        <v>54</v>
      </c>
      <c r="AM41" s="3" t="s">
        <v>54</v>
      </c>
      <c r="AN41" s="3" t="s">
        <v>49</v>
      </c>
      <c r="AO41" s="3" t="s">
        <v>54</v>
      </c>
      <c r="AP41" s="3" t="s">
        <v>54</v>
      </c>
      <c r="AQ41" s="3" t="s">
        <v>49</v>
      </c>
      <c r="AR41" s="3" t="s">
        <v>49</v>
      </c>
      <c r="AS41" s="3" t="s">
        <v>49</v>
      </c>
      <c r="AT41" s="3" t="s">
        <v>54</v>
      </c>
      <c r="AU41" s="3" t="s">
        <v>54</v>
      </c>
    </row>
    <row r="42" spans="1:47">
      <c r="A42" s="3">
        <v>38</v>
      </c>
      <c r="B42" s="3">
        <v>12120</v>
      </c>
      <c r="C42" s="3" t="s">
        <v>49</v>
      </c>
      <c r="D42" s="3" t="s">
        <v>49</v>
      </c>
      <c r="E42" s="3" t="s">
        <v>50</v>
      </c>
      <c r="F42" s="3" t="s">
        <v>50</v>
      </c>
      <c r="G42" s="3" t="s">
        <v>51</v>
      </c>
      <c r="H42" s="3" t="s">
        <v>51</v>
      </c>
      <c r="I42" s="3" t="s">
        <v>50</v>
      </c>
      <c r="J42" s="3" t="s">
        <v>50</v>
      </c>
      <c r="K42" s="3" t="s">
        <v>50</v>
      </c>
      <c r="L42" s="3" t="s">
        <v>50</v>
      </c>
      <c r="M42" s="3" t="s">
        <v>51</v>
      </c>
      <c r="N42" s="3" t="s">
        <v>50</v>
      </c>
      <c r="O42" s="3" t="s">
        <v>50</v>
      </c>
      <c r="P42" s="3" t="s">
        <v>49</v>
      </c>
      <c r="Q42" s="3" t="s">
        <v>49</v>
      </c>
      <c r="R42" s="3" t="s">
        <v>49</v>
      </c>
      <c r="S42" s="3" t="s">
        <v>54</v>
      </c>
      <c r="T42" s="3" t="s">
        <v>54</v>
      </c>
      <c r="U42" s="3" t="s">
        <v>49</v>
      </c>
      <c r="V42" s="3" t="s">
        <v>54</v>
      </c>
      <c r="W42" s="3" t="s">
        <v>54</v>
      </c>
      <c r="X42" s="3" t="s">
        <v>49</v>
      </c>
      <c r="Y42" s="3" t="s">
        <v>54</v>
      </c>
      <c r="Z42" s="3" t="s">
        <v>54</v>
      </c>
      <c r="AA42" s="3" t="s">
        <v>49</v>
      </c>
      <c r="AB42" s="3" t="s">
        <v>54</v>
      </c>
      <c r="AC42" s="3" t="s">
        <v>54</v>
      </c>
      <c r="AD42" s="3" t="s">
        <v>49</v>
      </c>
      <c r="AE42" s="3" t="s">
        <v>49</v>
      </c>
      <c r="AF42" s="3" t="s">
        <v>54</v>
      </c>
      <c r="AG42" s="3" t="s">
        <v>54</v>
      </c>
      <c r="AH42" s="3" t="s">
        <v>49</v>
      </c>
      <c r="AI42" s="3" t="s">
        <v>54</v>
      </c>
      <c r="AJ42" s="3" t="s">
        <v>54</v>
      </c>
      <c r="AK42" s="3" t="s">
        <v>49</v>
      </c>
      <c r="AL42" s="3" t="s">
        <v>54</v>
      </c>
      <c r="AM42" s="3" t="s">
        <v>54</v>
      </c>
      <c r="AN42" s="3" t="s">
        <v>49</v>
      </c>
      <c r="AO42" s="3" t="s">
        <v>54</v>
      </c>
      <c r="AP42" s="3" t="s">
        <v>54</v>
      </c>
      <c r="AQ42" s="3" t="s">
        <v>68</v>
      </c>
      <c r="AR42" s="3" t="s">
        <v>49</v>
      </c>
      <c r="AS42" s="3" t="s">
        <v>49</v>
      </c>
      <c r="AT42" s="3" t="s">
        <v>53</v>
      </c>
      <c r="AU42" s="3" t="s">
        <v>53</v>
      </c>
    </row>
    <row r="43" spans="1:47">
      <c r="A43" s="3">
        <v>39</v>
      </c>
      <c r="B43" s="3">
        <v>12121</v>
      </c>
      <c r="C43" s="3" t="s">
        <v>49</v>
      </c>
      <c r="D43" s="3" t="s">
        <v>49</v>
      </c>
      <c r="E43" s="3" t="s">
        <v>51</v>
      </c>
      <c r="F43" s="3" t="s">
        <v>51</v>
      </c>
      <c r="G43" s="3" t="s">
        <v>52</v>
      </c>
      <c r="H43" s="3" t="s">
        <v>51</v>
      </c>
      <c r="I43" s="3" t="s">
        <v>51</v>
      </c>
      <c r="J43" s="3" t="s">
        <v>51</v>
      </c>
      <c r="K43" s="3" t="s">
        <v>51</v>
      </c>
      <c r="L43" s="3" t="s">
        <v>51</v>
      </c>
      <c r="M43" s="3" t="s">
        <v>51</v>
      </c>
      <c r="N43" s="3" t="s">
        <v>51</v>
      </c>
      <c r="O43" s="3" t="s">
        <v>51</v>
      </c>
      <c r="P43" s="3" t="s">
        <v>49</v>
      </c>
      <c r="Q43" s="3" t="s">
        <v>49</v>
      </c>
      <c r="R43" s="3" t="s">
        <v>49</v>
      </c>
      <c r="S43" s="3" t="s">
        <v>54</v>
      </c>
      <c r="T43" s="3" t="s">
        <v>54</v>
      </c>
      <c r="U43" s="3" t="s">
        <v>49</v>
      </c>
      <c r="V43" s="3" t="s">
        <v>54</v>
      </c>
      <c r="W43" s="3" t="s">
        <v>54</v>
      </c>
      <c r="X43" s="3" t="s">
        <v>49</v>
      </c>
      <c r="Y43" s="3" t="s">
        <v>54</v>
      </c>
      <c r="Z43" s="3" t="s">
        <v>54</v>
      </c>
      <c r="AA43" s="3" t="s">
        <v>49</v>
      </c>
      <c r="AB43" s="3" t="s">
        <v>54</v>
      </c>
      <c r="AC43" s="3" t="s">
        <v>54</v>
      </c>
      <c r="AD43" s="3" t="s">
        <v>49</v>
      </c>
      <c r="AE43" s="3" t="s">
        <v>49</v>
      </c>
      <c r="AF43" s="3" t="s">
        <v>54</v>
      </c>
      <c r="AG43" s="3" t="s">
        <v>54</v>
      </c>
      <c r="AH43" s="3" t="s">
        <v>49</v>
      </c>
      <c r="AI43" s="3" t="s">
        <v>54</v>
      </c>
      <c r="AJ43" s="3" t="s">
        <v>54</v>
      </c>
      <c r="AK43" s="3" t="s">
        <v>49</v>
      </c>
      <c r="AL43" s="3" t="s">
        <v>54</v>
      </c>
      <c r="AM43" s="3" t="s">
        <v>54</v>
      </c>
      <c r="AN43" s="3" t="s">
        <v>49</v>
      </c>
      <c r="AO43" s="3" t="s">
        <v>54</v>
      </c>
      <c r="AP43" s="3" t="s">
        <v>54</v>
      </c>
      <c r="AQ43" s="3" t="s">
        <v>49</v>
      </c>
      <c r="AR43" s="3" t="s">
        <v>49</v>
      </c>
      <c r="AS43" s="3" t="s">
        <v>49</v>
      </c>
      <c r="AT43" s="3" t="s">
        <v>53</v>
      </c>
      <c r="AU43" s="3" t="s">
        <v>53</v>
      </c>
    </row>
    <row r="44" spans="1:47">
      <c r="A44" s="3">
        <v>40</v>
      </c>
      <c r="B44" s="3">
        <v>12122</v>
      </c>
      <c r="C44" s="3" t="s">
        <v>49</v>
      </c>
      <c r="D44" s="3" t="s">
        <v>49</v>
      </c>
      <c r="E44" s="3" t="s">
        <v>50</v>
      </c>
      <c r="F44" s="3" t="s">
        <v>50</v>
      </c>
      <c r="G44" s="3" t="s">
        <v>50</v>
      </c>
      <c r="H44" s="3" t="s">
        <v>50</v>
      </c>
      <c r="I44" s="3" t="s">
        <v>50</v>
      </c>
      <c r="J44" s="3" t="s">
        <v>51</v>
      </c>
      <c r="K44" s="3" t="s">
        <v>51</v>
      </c>
      <c r="L44" s="3" t="s">
        <v>51</v>
      </c>
      <c r="M44" s="3" t="s">
        <v>51</v>
      </c>
      <c r="N44" s="3" t="s">
        <v>51</v>
      </c>
      <c r="O44" s="3" t="s">
        <v>51</v>
      </c>
      <c r="P44" s="3" t="s">
        <v>49</v>
      </c>
      <c r="Q44" s="3" t="s">
        <v>49</v>
      </c>
      <c r="R44" s="3" t="s">
        <v>49</v>
      </c>
      <c r="S44" s="3" t="s">
        <v>54</v>
      </c>
      <c r="T44" s="3" t="s">
        <v>54</v>
      </c>
      <c r="U44" s="3" t="s">
        <v>49</v>
      </c>
      <c r="V44" s="3" t="s">
        <v>54</v>
      </c>
      <c r="W44" s="3" t="s">
        <v>54</v>
      </c>
      <c r="X44" s="3" t="s">
        <v>49</v>
      </c>
      <c r="Y44" s="3" t="s">
        <v>54</v>
      </c>
      <c r="Z44" s="3" t="s">
        <v>54</v>
      </c>
      <c r="AA44" s="3" t="s">
        <v>49</v>
      </c>
      <c r="AB44" s="3" t="s">
        <v>54</v>
      </c>
      <c r="AC44" s="3" t="s">
        <v>54</v>
      </c>
      <c r="AD44" s="3" t="s">
        <v>49</v>
      </c>
      <c r="AE44" s="3" t="s">
        <v>49</v>
      </c>
      <c r="AF44" s="3" t="s">
        <v>54</v>
      </c>
      <c r="AG44" s="3" t="s">
        <v>54</v>
      </c>
      <c r="AH44" s="3" t="s">
        <v>49</v>
      </c>
      <c r="AI44" s="3" t="s">
        <v>54</v>
      </c>
      <c r="AJ44" s="3" t="s">
        <v>54</v>
      </c>
      <c r="AK44" s="3" t="s">
        <v>49</v>
      </c>
      <c r="AL44" s="3" t="s">
        <v>54</v>
      </c>
      <c r="AM44" s="3" t="s">
        <v>54</v>
      </c>
      <c r="AN44" s="3" t="s">
        <v>49</v>
      </c>
      <c r="AO44" s="3" t="s">
        <v>54</v>
      </c>
      <c r="AP44" s="3" t="s">
        <v>54</v>
      </c>
      <c r="AQ44" s="3" t="s">
        <v>49</v>
      </c>
      <c r="AR44" s="3" t="s">
        <v>49</v>
      </c>
      <c r="AS44" s="3" t="s">
        <v>49</v>
      </c>
      <c r="AT44" s="3" t="s">
        <v>53</v>
      </c>
      <c r="AU44" s="3" t="s">
        <v>54</v>
      </c>
    </row>
    <row r="45" spans="1:47">
      <c r="A45" s="3">
        <v>41</v>
      </c>
      <c r="B45" s="3">
        <v>12141</v>
      </c>
      <c r="C45" s="3" t="s">
        <v>49</v>
      </c>
      <c r="D45" s="3" t="s">
        <v>49</v>
      </c>
      <c r="E45" s="3" t="s">
        <v>50</v>
      </c>
      <c r="F45" s="3" t="s">
        <v>50</v>
      </c>
      <c r="G45" s="3" t="s">
        <v>50</v>
      </c>
      <c r="H45" s="3" t="s">
        <v>50</v>
      </c>
      <c r="I45" s="3" t="s">
        <v>50</v>
      </c>
      <c r="J45" s="3" t="s">
        <v>50</v>
      </c>
      <c r="K45" s="3" t="s">
        <v>50</v>
      </c>
      <c r="L45" s="3" t="s">
        <v>50</v>
      </c>
      <c r="M45" s="3" t="s">
        <v>50</v>
      </c>
      <c r="N45" s="3" t="s">
        <v>50</v>
      </c>
      <c r="O45" s="3" t="s">
        <v>50</v>
      </c>
      <c r="P45" s="3" t="s">
        <v>49</v>
      </c>
      <c r="Q45" s="3" t="s">
        <v>49</v>
      </c>
      <c r="R45" s="3" t="s">
        <v>49</v>
      </c>
      <c r="S45" s="3" t="s">
        <v>54</v>
      </c>
      <c r="T45" s="3" t="s">
        <v>54</v>
      </c>
      <c r="U45" s="3" t="s">
        <v>49</v>
      </c>
      <c r="V45" s="3" t="s">
        <v>54</v>
      </c>
      <c r="W45" s="3" t="s">
        <v>54</v>
      </c>
      <c r="X45" s="3" t="s">
        <v>49</v>
      </c>
      <c r="Y45" s="3" t="s">
        <v>54</v>
      </c>
      <c r="Z45" s="3" t="s">
        <v>54</v>
      </c>
      <c r="AA45" s="3" t="s">
        <v>49</v>
      </c>
      <c r="AB45" s="3" t="s">
        <v>54</v>
      </c>
      <c r="AC45" s="3" t="s">
        <v>54</v>
      </c>
      <c r="AD45" s="3" t="s">
        <v>49</v>
      </c>
      <c r="AE45" s="3" t="s">
        <v>49</v>
      </c>
      <c r="AF45" s="3" t="s">
        <v>54</v>
      </c>
      <c r="AG45" s="3" t="s">
        <v>54</v>
      </c>
      <c r="AH45" s="3" t="s">
        <v>49</v>
      </c>
      <c r="AI45" s="3" t="s">
        <v>54</v>
      </c>
      <c r="AJ45" s="3" t="s">
        <v>54</v>
      </c>
      <c r="AK45" s="3" t="s">
        <v>49</v>
      </c>
      <c r="AL45" s="3" t="s">
        <v>54</v>
      </c>
      <c r="AM45" s="3" t="s">
        <v>54</v>
      </c>
      <c r="AN45" s="3" t="s">
        <v>49</v>
      </c>
      <c r="AO45" s="3" t="s">
        <v>54</v>
      </c>
      <c r="AP45" s="3" t="s">
        <v>54</v>
      </c>
      <c r="AQ45" s="3" t="s">
        <v>49</v>
      </c>
      <c r="AR45" s="3" t="s">
        <v>49</v>
      </c>
      <c r="AS45" s="3" t="s">
        <v>49</v>
      </c>
      <c r="AT45" s="3" t="s">
        <v>53</v>
      </c>
      <c r="AU45" s="3" t="s">
        <v>53</v>
      </c>
    </row>
    <row r="46" spans="1:47">
      <c r="A46" s="3">
        <v>42</v>
      </c>
      <c r="B46" s="3">
        <v>12142</v>
      </c>
      <c r="C46" s="3" t="s">
        <v>49</v>
      </c>
      <c r="D46" s="3" t="s">
        <v>49</v>
      </c>
      <c r="E46" s="3" t="s">
        <v>50</v>
      </c>
      <c r="F46" s="3" t="s">
        <v>50</v>
      </c>
      <c r="G46" s="3" t="s">
        <v>51</v>
      </c>
      <c r="H46" s="3" t="s">
        <v>51</v>
      </c>
      <c r="I46" s="3" t="s">
        <v>50</v>
      </c>
      <c r="J46" s="3" t="s">
        <v>50</v>
      </c>
      <c r="K46" s="3" t="s">
        <v>50</v>
      </c>
      <c r="L46" s="3" t="s">
        <v>51</v>
      </c>
      <c r="M46" s="3" t="s">
        <v>51</v>
      </c>
      <c r="N46" s="3" t="s">
        <v>51</v>
      </c>
      <c r="O46" s="3" t="s">
        <v>50</v>
      </c>
      <c r="P46" s="3" t="s">
        <v>49</v>
      </c>
      <c r="Q46" s="3" t="s">
        <v>49</v>
      </c>
      <c r="R46" s="3" t="s">
        <v>49</v>
      </c>
      <c r="S46" s="3" t="s">
        <v>54</v>
      </c>
      <c r="T46" s="3" t="s">
        <v>54</v>
      </c>
      <c r="U46" s="3" t="s">
        <v>49</v>
      </c>
      <c r="V46" s="3" t="s">
        <v>54</v>
      </c>
      <c r="W46" s="3" t="s">
        <v>54</v>
      </c>
      <c r="X46" s="3" t="s">
        <v>49</v>
      </c>
      <c r="Y46" s="3" t="s">
        <v>54</v>
      </c>
      <c r="Z46" s="3" t="s">
        <v>54</v>
      </c>
      <c r="AA46" s="3" t="s">
        <v>49</v>
      </c>
      <c r="AB46" s="3" t="s">
        <v>54</v>
      </c>
      <c r="AC46" s="3" t="s">
        <v>54</v>
      </c>
      <c r="AD46" s="3" t="s">
        <v>49</v>
      </c>
      <c r="AE46" s="3" t="s">
        <v>49</v>
      </c>
      <c r="AF46" s="3" t="s">
        <v>54</v>
      </c>
      <c r="AG46" s="3" t="s">
        <v>54</v>
      </c>
      <c r="AH46" s="3" t="s">
        <v>49</v>
      </c>
      <c r="AI46" s="3" t="s">
        <v>54</v>
      </c>
      <c r="AJ46" s="3" t="s">
        <v>54</v>
      </c>
      <c r="AK46" s="3" t="s">
        <v>49</v>
      </c>
      <c r="AL46" s="3" t="s">
        <v>54</v>
      </c>
      <c r="AM46" s="3" t="s">
        <v>54</v>
      </c>
      <c r="AN46" s="3" t="s">
        <v>49</v>
      </c>
      <c r="AO46" s="3" t="s">
        <v>54</v>
      </c>
      <c r="AP46" s="3" t="s">
        <v>54</v>
      </c>
      <c r="AQ46" s="3" t="s">
        <v>69</v>
      </c>
      <c r="AR46" s="3" t="s">
        <v>49</v>
      </c>
      <c r="AS46" s="3" t="s">
        <v>49</v>
      </c>
      <c r="AT46" s="3" t="s">
        <v>53</v>
      </c>
      <c r="AU46" s="3" t="s">
        <v>53</v>
      </c>
    </row>
    <row r="47" spans="1:47">
      <c r="A47" s="3">
        <v>43</v>
      </c>
      <c r="B47" s="3">
        <v>12146</v>
      </c>
      <c r="C47" s="3" t="s">
        <v>49</v>
      </c>
      <c r="D47" s="3" t="s">
        <v>49</v>
      </c>
      <c r="E47" s="3" t="s">
        <v>51</v>
      </c>
      <c r="F47" s="3" t="s">
        <v>51</v>
      </c>
      <c r="G47" s="3" t="s">
        <v>51</v>
      </c>
      <c r="H47" s="3" t="s">
        <v>51</v>
      </c>
      <c r="I47" s="3" t="s">
        <v>51</v>
      </c>
      <c r="J47" s="3" t="s">
        <v>51</v>
      </c>
      <c r="K47" s="3" t="s">
        <v>51</v>
      </c>
      <c r="L47" s="3" t="s">
        <v>51</v>
      </c>
      <c r="M47" s="3" t="s">
        <v>51</v>
      </c>
      <c r="N47" s="3" t="s">
        <v>51</v>
      </c>
      <c r="O47" s="3" t="s">
        <v>51</v>
      </c>
      <c r="P47" s="3" t="s">
        <v>49</v>
      </c>
      <c r="Q47" s="3" t="s">
        <v>49</v>
      </c>
      <c r="R47" s="3" t="s">
        <v>49</v>
      </c>
      <c r="S47" s="3" t="s">
        <v>54</v>
      </c>
      <c r="T47" s="3" t="s">
        <v>54</v>
      </c>
      <c r="U47" s="3" t="s">
        <v>49</v>
      </c>
      <c r="V47" s="3" t="s">
        <v>54</v>
      </c>
      <c r="W47" s="3" t="s">
        <v>54</v>
      </c>
      <c r="X47" s="3" t="s">
        <v>49</v>
      </c>
      <c r="Y47" s="3" t="s">
        <v>54</v>
      </c>
      <c r="Z47" s="3" t="s">
        <v>54</v>
      </c>
      <c r="AA47" s="3" t="s">
        <v>49</v>
      </c>
      <c r="AB47" s="3" t="s">
        <v>54</v>
      </c>
      <c r="AC47" s="3" t="s">
        <v>54</v>
      </c>
      <c r="AD47" s="3" t="s">
        <v>49</v>
      </c>
      <c r="AE47" s="3" t="s">
        <v>49</v>
      </c>
      <c r="AF47" s="3" t="s">
        <v>54</v>
      </c>
      <c r="AG47" s="3" t="s">
        <v>54</v>
      </c>
      <c r="AH47" s="3" t="s">
        <v>49</v>
      </c>
      <c r="AI47" s="3" t="s">
        <v>54</v>
      </c>
      <c r="AJ47" s="3" t="s">
        <v>54</v>
      </c>
      <c r="AK47" s="3" t="s">
        <v>49</v>
      </c>
      <c r="AL47" s="3" t="s">
        <v>54</v>
      </c>
      <c r="AM47" s="3" t="s">
        <v>54</v>
      </c>
      <c r="AN47" s="3" t="s">
        <v>49</v>
      </c>
      <c r="AO47" s="3" t="s">
        <v>54</v>
      </c>
      <c r="AP47" s="3" t="s">
        <v>54</v>
      </c>
      <c r="AQ47" s="3" t="s">
        <v>49</v>
      </c>
      <c r="AR47" s="3" t="s">
        <v>49</v>
      </c>
      <c r="AS47" s="3" t="s">
        <v>49</v>
      </c>
      <c r="AT47" s="3" t="s">
        <v>53</v>
      </c>
      <c r="AU47" s="3" t="s">
        <v>53</v>
      </c>
    </row>
    <row r="48" spans="1:47">
      <c r="A48" s="3">
        <v>44</v>
      </c>
      <c r="B48" s="3">
        <v>12148</v>
      </c>
      <c r="C48" s="3" t="s">
        <v>49</v>
      </c>
      <c r="D48" s="3" t="s">
        <v>49</v>
      </c>
      <c r="E48" s="3" t="s">
        <v>51</v>
      </c>
      <c r="F48" s="3" t="s">
        <v>51</v>
      </c>
      <c r="G48" s="3" t="s">
        <v>51</v>
      </c>
      <c r="H48" s="3" t="s">
        <v>51</v>
      </c>
      <c r="I48" s="3" t="s">
        <v>51</v>
      </c>
      <c r="J48" s="3" t="s">
        <v>51</v>
      </c>
      <c r="K48" s="3" t="s">
        <v>51</v>
      </c>
      <c r="L48" s="3" t="s">
        <v>51</v>
      </c>
      <c r="M48" s="3" t="s">
        <v>51</v>
      </c>
      <c r="N48" s="3" t="s">
        <v>51</v>
      </c>
      <c r="O48" s="3" t="s">
        <v>51</v>
      </c>
      <c r="P48" s="3" t="s">
        <v>49</v>
      </c>
      <c r="Q48" s="3" t="s">
        <v>49</v>
      </c>
      <c r="R48" s="3" t="s">
        <v>49</v>
      </c>
      <c r="S48" s="3" t="s">
        <v>54</v>
      </c>
      <c r="T48" s="3" t="s">
        <v>54</v>
      </c>
      <c r="U48" s="3" t="s">
        <v>49</v>
      </c>
      <c r="V48" s="3" t="s">
        <v>54</v>
      </c>
      <c r="W48" s="3" t="s">
        <v>54</v>
      </c>
      <c r="X48" s="3" t="s">
        <v>49</v>
      </c>
      <c r="Y48" s="3" t="s">
        <v>54</v>
      </c>
      <c r="Z48" s="3" t="s">
        <v>54</v>
      </c>
      <c r="AA48" s="3" t="s">
        <v>49</v>
      </c>
      <c r="AB48" s="3" t="s">
        <v>54</v>
      </c>
      <c r="AC48" s="3" t="s">
        <v>54</v>
      </c>
      <c r="AD48" s="3" t="s">
        <v>49</v>
      </c>
      <c r="AE48" s="3" t="s">
        <v>49</v>
      </c>
      <c r="AF48" s="3" t="s">
        <v>54</v>
      </c>
      <c r="AG48" s="3" t="s">
        <v>54</v>
      </c>
      <c r="AH48" s="3" t="s">
        <v>49</v>
      </c>
      <c r="AI48" s="3" t="s">
        <v>54</v>
      </c>
      <c r="AJ48" s="3" t="s">
        <v>54</v>
      </c>
      <c r="AK48" s="3" t="s">
        <v>49</v>
      </c>
      <c r="AL48" s="3" t="s">
        <v>54</v>
      </c>
      <c r="AM48" s="3" t="s">
        <v>54</v>
      </c>
      <c r="AN48" s="3" t="s">
        <v>49</v>
      </c>
      <c r="AO48" s="3" t="s">
        <v>54</v>
      </c>
      <c r="AP48" s="3" t="s">
        <v>54</v>
      </c>
      <c r="AQ48" s="3" t="s">
        <v>49</v>
      </c>
      <c r="AR48" s="3" t="s">
        <v>49</v>
      </c>
      <c r="AS48" s="3" t="s">
        <v>49</v>
      </c>
      <c r="AT48" s="3" t="s">
        <v>53</v>
      </c>
      <c r="AU48" s="3" t="s">
        <v>49</v>
      </c>
    </row>
    <row r="49" spans="1:47">
      <c r="A49" s="3">
        <v>45</v>
      </c>
      <c r="B49" s="3">
        <v>12152</v>
      </c>
      <c r="C49" s="3" t="s">
        <v>49</v>
      </c>
      <c r="D49" s="3" t="s">
        <v>49</v>
      </c>
      <c r="E49" s="3" t="s">
        <v>51</v>
      </c>
      <c r="F49" s="3" t="s">
        <v>51</v>
      </c>
      <c r="G49" s="3" t="s">
        <v>51</v>
      </c>
      <c r="H49" s="3" t="s">
        <v>51</v>
      </c>
      <c r="I49" s="3" t="s">
        <v>51</v>
      </c>
      <c r="J49" s="3" t="s">
        <v>51</v>
      </c>
      <c r="K49" s="3" t="s">
        <v>51</v>
      </c>
      <c r="L49" s="3" t="s">
        <v>51</v>
      </c>
      <c r="M49" s="3" t="s">
        <v>51</v>
      </c>
      <c r="N49" s="3" t="s">
        <v>51</v>
      </c>
      <c r="O49" s="3" t="s">
        <v>51</v>
      </c>
      <c r="P49" s="3" t="s">
        <v>49</v>
      </c>
      <c r="Q49" s="3" t="s">
        <v>49</v>
      </c>
      <c r="R49" s="3" t="s">
        <v>49</v>
      </c>
      <c r="S49" s="3" t="s">
        <v>54</v>
      </c>
      <c r="T49" s="3" t="s">
        <v>54</v>
      </c>
      <c r="U49" s="3" t="s">
        <v>49</v>
      </c>
      <c r="V49" s="3" t="s">
        <v>54</v>
      </c>
      <c r="W49" s="3" t="s">
        <v>54</v>
      </c>
      <c r="X49" s="3" t="s">
        <v>49</v>
      </c>
      <c r="Y49" s="3" t="s">
        <v>54</v>
      </c>
      <c r="Z49" s="3" t="s">
        <v>54</v>
      </c>
      <c r="AA49" s="3" t="s">
        <v>49</v>
      </c>
      <c r="AB49" s="3" t="s">
        <v>54</v>
      </c>
      <c r="AC49" s="3" t="s">
        <v>54</v>
      </c>
      <c r="AD49" s="3" t="s">
        <v>49</v>
      </c>
      <c r="AE49" s="3" t="s">
        <v>49</v>
      </c>
      <c r="AF49" s="3" t="s">
        <v>54</v>
      </c>
      <c r="AG49" s="3" t="s">
        <v>54</v>
      </c>
      <c r="AH49" s="3" t="s">
        <v>49</v>
      </c>
      <c r="AI49" s="3" t="s">
        <v>54</v>
      </c>
      <c r="AJ49" s="3" t="s">
        <v>54</v>
      </c>
      <c r="AK49" s="3" t="s">
        <v>49</v>
      </c>
      <c r="AL49" s="3" t="s">
        <v>54</v>
      </c>
      <c r="AM49" s="3" t="s">
        <v>54</v>
      </c>
      <c r="AN49" s="3" t="s">
        <v>49</v>
      </c>
      <c r="AO49" s="3" t="s">
        <v>54</v>
      </c>
      <c r="AP49" s="3" t="s">
        <v>54</v>
      </c>
      <c r="AQ49" s="3" t="s">
        <v>70</v>
      </c>
      <c r="AR49" s="3" t="s">
        <v>49</v>
      </c>
      <c r="AS49" s="3" t="s">
        <v>49</v>
      </c>
      <c r="AT49" s="3" t="s">
        <v>54</v>
      </c>
      <c r="AU49" s="3" t="s">
        <v>49</v>
      </c>
    </row>
    <row r="50" spans="1:47">
      <c r="A50" s="3">
        <v>46</v>
      </c>
      <c r="B50" s="3">
        <v>12153</v>
      </c>
      <c r="C50" s="3" t="s">
        <v>49</v>
      </c>
      <c r="D50" s="3" t="s">
        <v>49</v>
      </c>
      <c r="E50" s="3" t="s">
        <v>51</v>
      </c>
      <c r="F50" s="3" t="s">
        <v>50</v>
      </c>
      <c r="G50" s="3" t="s">
        <v>51</v>
      </c>
      <c r="H50" s="3" t="s">
        <v>51</v>
      </c>
      <c r="I50" s="3" t="s">
        <v>51</v>
      </c>
      <c r="J50" s="3" t="s">
        <v>51</v>
      </c>
      <c r="K50" s="3" t="s">
        <v>50</v>
      </c>
      <c r="L50" s="3" t="s">
        <v>50</v>
      </c>
      <c r="M50" s="3" t="s">
        <v>51</v>
      </c>
      <c r="N50" s="3" t="s">
        <v>51</v>
      </c>
      <c r="O50" s="3" t="s">
        <v>51</v>
      </c>
      <c r="P50" s="3" t="s">
        <v>49</v>
      </c>
      <c r="Q50" s="3" t="s">
        <v>49</v>
      </c>
      <c r="R50" s="3" t="s">
        <v>49</v>
      </c>
      <c r="S50" s="3" t="s">
        <v>54</v>
      </c>
      <c r="T50" s="3" t="s">
        <v>54</v>
      </c>
      <c r="U50" s="3" t="s">
        <v>49</v>
      </c>
      <c r="V50" s="3" t="s">
        <v>54</v>
      </c>
      <c r="W50" s="3" t="s">
        <v>54</v>
      </c>
      <c r="X50" s="3" t="s">
        <v>49</v>
      </c>
      <c r="Y50" s="3" t="s">
        <v>54</v>
      </c>
      <c r="Z50" s="3" t="s">
        <v>54</v>
      </c>
      <c r="AA50" s="3" t="s">
        <v>49</v>
      </c>
      <c r="AB50" s="3" t="s">
        <v>54</v>
      </c>
      <c r="AC50" s="3" t="s">
        <v>54</v>
      </c>
      <c r="AD50" s="3" t="s">
        <v>49</v>
      </c>
      <c r="AE50" s="3" t="s">
        <v>49</v>
      </c>
      <c r="AF50" s="3" t="s">
        <v>54</v>
      </c>
      <c r="AG50" s="3" t="s">
        <v>54</v>
      </c>
      <c r="AH50" s="3" t="s">
        <v>49</v>
      </c>
      <c r="AI50" s="3" t="s">
        <v>54</v>
      </c>
      <c r="AJ50" s="3" t="s">
        <v>54</v>
      </c>
      <c r="AK50" s="3" t="s">
        <v>49</v>
      </c>
      <c r="AL50" s="3" t="s">
        <v>54</v>
      </c>
      <c r="AM50" s="3" t="s">
        <v>54</v>
      </c>
      <c r="AN50" s="3" t="s">
        <v>49</v>
      </c>
      <c r="AO50" s="3" t="s">
        <v>54</v>
      </c>
      <c r="AP50" s="3" t="s">
        <v>54</v>
      </c>
      <c r="AQ50" s="3" t="s">
        <v>61</v>
      </c>
      <c r="AR50" s="3" t="s">
        <v>49</v>
      </c>
      <c r="AS50" s="3" t="s">
        <v>49</v>
      </c>
      <c r="AT50" s="3" t="s">
        <v>53</v>
      </c>
      <c r="AU50" s="3" t="s">
        <v>53</v>
      </c>
    </row>
    <row r="51" spans="1:47">
      <c r="A51" s="3">
        <v>47</v>
      </c>
      <c r="B51" s="3">
        <v>12201</v>
      </c>
      <c r="C51" s="3" t="s">
        <v>49</v>
      </c>
      <c r="D51" s="3" t="s">
        <v>49</v>
      </c>
      <c r="E51" s="3" t="s">
        <v>50</v>
      </c>
      <c r="F51" s="3" t="s">
        <v>50</v>
      </c>
      <c r="G51" s="3" t="s">
        <v>50</v>
      </c>
      <c r="H51" s="3" t="s">
        <v>50</v>
      </c>
      <c r="I51" s="3" t="s">
        <v>50</v>
      </c>
      <c r="J51" s="3" t="s">
        <v>50</v>
      </c>
      <c r="K51" s="3" t="s">
        <v>50</v>
      </c>
      <c r="L51" s="3" t="s">
        <v>50</v>
      </c>
      <c r="M51" s="3" t="s">
        <v>50</v>
      </c>
      <c r="N51" s="3" t="s">
        <v>50</v>
      </c>
      <c r="O51" s="3" t="s">
        <v>50</v>
      </c>
      <c r="P51" s="3" t="s">
        <v>49</v>
      </c>
      <c r="Q51" s="3" t="s">
        <v>49</v>
      </c>
      <c r="R51" s="3" t="s">
        <v>49</v>
      </c>
      <c r="S51" s="3" t="s">
        <v>54</v>
      </c>
      <c r="T51" s="3" t="s">
        <v>54</v>
      </c>
      <c r="U51" s="3" t="s">
        <v>49</v>
      </c>
      <c r="V51" s="3" t="s">
        <v>54</v>
      </c>
      <c r="W51" s="3" t="s">
        <v>54</v>
      </c>
      <c r="X51" s="3" t="s">
        <v>49</v>
      </c>
      <c r="Y51" s="3" t="s">
        <v>54</v>
      </c>
      <c r="Z51" s="3" t="s">
        <v>54</v>
      </c>
      <c r="AA51" s="3" t="s">
        <v>49</v>
      </c>
      <c r="AB51" s="3" t="s">
        <v>54</v>
      </c>
      <c r="AC51" s="3" t="s">
        <v>54</v>
      </c>
      <c r="AD51" s="3" t="s">
        <v>49</v>
      </c>
      <c r="AE51" s="3" t="s">
        <v>49</v>
      </c>
      <c r="AF51" s="3" t="s">
        <v>54</v>
      </c>
      <c r="AG51" s="3" t="s">
        <v>54</v>
      </c>
      <c r="AH51" s="3" t="s">
        <v>49</v>
      </c>
      <c r="AI51" s="3" t="s">
        <v>54</v>
      </c>
      <c r="AJ51" s="3" t="s">
        <v>54</v>
      </c>
      <c r="AK51" s="3" t="s">
        <v>49</v>
      </c>
      <c r="AL51" s="3" t="s">
        <v>54</v>
      </c>
      <c r="AM51" s="3" t="s">
        <v>54</v>
      </c>
      <c r="AN51" s="3" t="s">
        <v>49</v>
      </c>
      <c r="AO51" s="3" t="s">
        <v>54</v>
      </c>
      <c r="AP51" s="3" t="s">
        <v>54</v>
      </c>
      <c r="AQ51" s="3" t="s">
        <v>71</v>
      </c>
      <c r="AR51" s="3" t="s">
        <v>49</v>
      </c>
      <c r="AS51" s="3" t="s">
        <v>49</v>
      </c>
      <c r="AT51" s="3" t="s">
        <v>54</v>
      </c>
      <c r="AU51" s="3" t="s">
        <v>54</v>
      </c>
    </row>
    <row r="52" spans="1:47">
      <c r="A52" s="3">
        <v>48</v>
      </c>
      <c r="B52" s="3">
        <v>12205</v>
      </c>
      <c r="C52" s="3" t="s">
        <v>49</v>
      </c>
      <c r="D52" s="3" t="s">
        <v>49</v>
      </c>
      <c r="E52" s="3" t="s">
        <v>51</v>
      </c>
      <c r="F52" s="3" t="s">
        <v>50</v>
      </c>
      <c r="G52" s="3" t="s">
        <v>51</v>
      </c>
      <c r="H52" s="3" t="s">
        <v>50</v>
      </c>
      <c r="I52" s="3" t="s">
        <v>50</v>
      </c>
      <c r="J52" s="3" t="s">
        <v>50</v>
      </c>
      <c r="K52" s="3" t="s">
        <v>50</v>
      </c>
      <c r="L52" s="3" t="s">
        <v>50</v>
      </c>
      <c r="M52" s="3" t="s">
        <v>51</v>
      </c>
      <c r="N52" s="3" t="s">
        <v>50</v>
      </c>
      <c r="O52" s="3" t="s">
        <v>50</v>
      </c>
      <c r="P52" s="3" t="s">
        <v>49</v>
      </c>
      <c r="Q52" s="3" t="s">
        <v>49</v>
      </c>
      <c r="R52" s="3" t="s">
        <v>49</v>
      </c>
      <c r="S52" s="3" t="s">
        <v>54</v>
      </c>
      <c r="T52" s="3" t="s">
        <v>54</v>
      </c>
      <c r="U52" s="3" t="s">
        <v>49</v>
      </c>
      <c r="V52" s="3" t="s">
        <v>54</v>
      </c>
      <c r="W52" s="3" t="s">
        <v>54</v>
      </c>
      <c r="X52" s="3" t="s">
        <v>49</v>
      </c>
      <c r="Y52" s="3" t="s">
        <v>54</v>
      </c>
      <c r="Z52" s="3" t="s">
        <v>54</v>
      </c>
      <c r="AA52" s="3" t="s">
        <v>49</v>
      </c>
      <c r="AB52" s="3" t="s">
        <v>54</v>
      </c>
      <c r="AC52" s="3" t="s">
        <v>54</v>
      </c>
      <c r="AD52" s="3" t="s">
        <v>49</v>
      </c>
      <c r="AE52" s="3" t="s">
        <v>49</v>
      </c>
      <c r="AF52" s="3" t="s">
        <v>54</v>
      </c>
      <c r="AG52" s="3" t="s">
        <v>54</v>
      </c>
      <c r="AH52" s="3" t="s">
        <v>49</v>
      </c>
      <c r="AI52" s="3" t="s">
        <v>54</v>
      </c>
      <c r="AJ52" s="3" t="s">
        <v>54</v>
      </c>
      <c r="AK52" s="3" t="s">
        <v>49</v>
      </c>
      <c r="AL52" s="3" t="s">
        <v>54</v>
      </c>
      <c r="AM52" s="3" t="s">
        <v>54</v>
      </c>
      <c r="AN52" s="3" t="s">
        <v>49</v>
      </c>
      <c r="AO52" s="3" t="s">
        <v>54</v>
      </c>
      <c r="AP52" s="3" t="s">
        <v>54</v>
      </c>
      <c r="AQ52" s="3" t="s">
        <v>72</v>
      </c>
      <c r="AR52" s="3" t="s">
        <v>49</v>
      </c>
      <c r="AS52" s="3" t="s">
        <v>49</v>
      </c>
      <c r="AT52" s="3" t="s">
        <v>53</v>
      </c>
      <c r="AU52" s="3" t="s">
        <v>53</v>
      </c>
    </row>
    <row r="53" spans="1:47">
      <c r="A53" s="3">
        <v>49</v>
      </c>
      <c r="B53" s="3">
        <v>12246</v>
      </c>
      <c r="C53" s="3" t="s">
        <v>49</v>
      </c>
      <c r="D53" s="3" t="s">
        <v>49</v>
      </c>
      <c r="E53" s="3" t="s">
        <v>50</v>
      </c>
      <c r="F53" s="3" t="s">
        <v>50</v>
      </c>
      <c r="G53" s="3" t="s">
        <v>50</v>
      </c>
      <c r="H53" s="3" t="s">
        <v>50</v>
      </c>
      <c r="I53" s="3" t="s">
        <v>50</v>
      </c>
      <c r="J53" s="3" t="s">
        <v>50</v>
      </c>
      <c r="K53" s="3" t="s">
        <v>50</v>
      </c>
      <c r="L53" s="3" t="s">
        <v>50</v>
      </c>
      <c r="M53" s="3" t="s">
        <v>50</v>
      </c>
      <c r="N53" s="3" t="s">
        <v>50</v>
      </c>
      <c r="O53" s="3" t="s">
        <v>50</v>
      </c>
      <c r="P53" s="3" t="s">
        <v>49</v>
      </c>
      <c r="Q53" s="3" t="s">
        <v>49</v>
      </c>
      <c r="R53" s="3" t="s">
        <v>49</v>
      </c>
      <c r="S53" s="3" t="s">
        <v>54</v>
      </c>
      <c r="T53" s="3" t="s">
        <v>54</v>
      </c>
      <c r="U53" s="3" t="s">
        <v>49</v>
      </c>
      <c r="V53" s="3" t="s">
        <v>54</v>
      </c>
      <c r="W53" s="3" t="s">
        <v>54</v>
      </c>
      <c r="X53" s="3" t="s">
        <v>49</v>
      </c>
      <c r="Y53" s="3" t="s">
        <v>54</v>
      </c>
      <c r="Z53" s="3" t="s">
        <v>54</v>
      </c>
      <c r="AA53" s="3" t="s">
        <v>49</v>
      </c>
      <c r="AB53" s="3" t="s">
        <v>54</v>
      </c>
      <c r="AC53" s="3" t="s">
        <v>54</v>
      </c>
      <c r="AD53" s="3" t="s">
        <v>49</v>
      </c>
      <c r="AE53" s="3" t="s">
        <v>49</v>
      </c>
      <c r="AF53" s="3" t="s">
        <v>54</v>
      </c>
      <c r="AG53" s="3" t="s">
        <v>54</v>
      </c>
      <c r="AH53" s="3" t="s">
        <v>49</v>
      </c>
      <c r="AI53" s="3" t="s">
        <v>54</v>
      </c>
      <c r="AJ53" s="3" t="s">
        <v>54</v>
      </c>
      <c r="AK53" s="3" t="s">
        <v>49</v>
      </c>
      <c r="AL53" s="3" t="s">
        <v>54</v>
      </c>
      <c r="AM53" s="3" t="s">
        <v>54</v>
      </c>
      <c r="AN53" s="3" t="s">
        <v>49</v>
      </c>
      <c r="AO53" s="3" t="s">
        <v>54</v>
      </c>
      <c r="AP53" s="3" t="s">
        <v>54</v>
      </c>
      <c r="AQ53" s="3" t="s">
        <v>73</v>
      </c>
      <c r="AR53" s="3" t="s">
        <v>49</v>
      </c>
      <c r="AS53" s="3" t="s">
        <v>49</v>
      </c>
      <c r="AT53" s="3" t="s">
        <v>53</v>
      </c>
      <c r="AU53" s="3" t="s">
        <v>54</v>
      </c>
    </row>
    <row r="54" spans="1:47">
      <c r="A54" s="3">
        <v>50</v>
      </c>
      <c r="B54" s="3">
        <v>12247</v>
      </c>
      <c r="C54" s="3" t="s">
        <v>49</v>
      </c>
      <c r="D54" s="3" t="s">
        <v>49</v>
      </c>
      <c r="E54" s="3" t="s">
        <v>50</v>
      </c>
      <c r="F54" s="3" t="s">
        <v>51</v>
      </c>
      <c r="G54" s="3" t="s">
        <v>51</v>
      </c>
      <c r="H54" s="3" t="s">
        <v>50</v>
      </c>
      <c r="I54" s="3" t="s">
        <v>50</v>
      </c>
      <c r="J54" s="3" t="s">
        <v>50</v>
      </c>
      <c r="K54" s="3" t="s">
        <v>50</v>
      </c>
      <c r="L54" s="3" t="s">
        <v>50</v>
      </c>
      <c r="M54" s="3" t="s">
        <v>50</v>
      </c>
      <c r="N54" s="3" t="s">
        <v>50</v>
      </c>
      <c r="O54" s="3" t="s">
        <v>50</v>
      </c>
      <c r="P54" s="3" t="s">
        <v>49</v>
      </c>
      <c r="Q54" s="3" t="s">
        <v>49</v>
      </c>
      <c r="R54" s="3" t="s">
        <v>49</v>
      </c>
      <c r="S54" s="3" t="s">
        <v>54</v>
      </c>
      <c r="T54" s="3" t="s">
        <v>54</v>
      </c>
      <c r="U54" s="3" t="s">
        <v>49</v>
      </c>
      <c r="V54" s="3" t="s">
        <v>54</v>
      </c>
      <c r="W54" s="3" t="s">
        <v>54</v>
      </c>
      <c r="X54" s="3" t="s">
        <v>49</v>
      </c>
      <c r="Y54" s="3" t="s">
        <v>54</v>
      </c>
      <c r="Z54" s="3" t="s">
        <v>54</v>
      </c>
      <c r="AA54" s="3" t="s">
        <v>49</v>
      </c>
      <c r="AB54" s="3" t="s">
        <v>54</v>
      </c>
      <c r="AC54" s="3" t="s">
        <v>54</v>
      </c>
      <c r="AD54" s="3" t="s">
        <v>49</v>
      </c>
      <c r="AE54" s="3" t="s">
        <v>49</v>
      </c>
      <c r="AF54" s="3" t="s">
        <v>54</v>
      </c>
      <c r="AG54" s="3" t="s">
        <v>54</v>
      </c>
      <c r="AH54" s="3" t="s">
        <v>49</v>
      </c>
      <c r="AI54" s="3" t="s">
        <v>54</v>
      </c>
      <c r="AJ54" s="3" t="s">
        <v>54</v>
      </c>
      <c r="AK54" s="3" t="s">
        <v>49</v>
      </c>
      <c r="AL54" s="3" t="s">
        <v>54</v>
      </c>
      <c r="AM54" s="3" t="s">
        <v>54</v>
      </c>
      <c r="AN54" s="3" t="s">
        <v>49</v>
      </c>
      <c r="AO54" s="3" t="s">
        <v>54</v>
      </c>
      <c r="AP54" s="3" t="s">
        <v>54</v>
      </c>
      <c r="AQ54" s="3" t="s">
        <v>49</v>
      </c>
      <c r="AR54" s="3" t="s">
        <v>49</v>
      </c>
      <c r="AS54" s="3" t="s">
        <v>49</v>
      </c>
      <c r="AT54" s="3" t="s">
        <v>54</v>
      </c>
      <c r="AU54" s="3" t="s">
        <v>54</v>
      </c>
    </row>
    <row r="55" spans="1:47">
      <c r="A55" s="3">
        <v>51</v>
      </c>
      <c r="B55" s="3">
        <v>12251</v>
      </c>
      <c r="C55" s="3" t="s">
        <v>49</v>
      </c>
      <c r="D55" s="3" t="s">
        <v>49</v>
      </c>
      <c r="E55" s="3" t="s">
        <v>50</v>
      </c>
      <c r="F55" s="3" t="s">
        <v>50</v>
      </c>
      <c r="G55" s="3" t="s">
        <v>50</v>
      </c>
      <c r="H55" s="3" t="s">
        <v>50</v>
      </c>
      <c r="I55" s="3" t="s">
        <v>50</v>
      </c>
      <c r="J55" s="3" t="s">
        <v>50</v>
      </c>
      <c r="K55" s="3" t="s">
        <v>50</v>
      </c>
      <c r="L55" s="3" t="s">
        <v>50</v>
      </c>
      <c r="M55" s="3" t="s">
        <v>50</v>
      </c>
      <c r="N55" s="3" t="s">
        <v>50</v>
      </c>
      <c r="O55" s="3" t="s">
        <v>50</v>
      </c>
      <c r="P55" s="3" t="s">
        <v>49</v>
      </c>
      <c r="Q55" s="3" t="s">
        <v>49</v>
      </c>
      <c r="R55" s="3" t="s">
        <v>49</v>
      </c>
      <c r="S55" s="3" t="s">
        <v>54</v>
      </c>
      <c r="T55" s="3" t="s">
        <v>54</v>
      </c>
      <c r="U55" s="3" t="s">
        <v>49</v>
      </c>
      <c r="V55" s="3" t="s">
        <v>54</v>
      </c>
      <c r="W55" s="3" t="s">
        <v>54</v>
      </c>
      <c r="X55" s="3" t="s">
        <v>49</v>
      </c>
      <c r="Y55" s="3" t="s">
        <v>54</v>
      </c>
      <c r="Z55" s="3" t="s">
        <v>54</v>
      </c>
      <c r="AA55" s="3" t="s">
        <v>49</v>
      </c>
      <c r="AB55" s="3" t="s">
        <v>54</v>
      </c>
      <c r="AC55" s="3" t="s">
        <v>54</v>
      </c>
      <c r="AD55" s="3" t="s">
        <v>49</v>
      </c>
      <c r="AE55" s="3" t="s">
        <v>49</v>
      </c>
      <c r="AF55" s="3" t="s">
        <v>54</v>
      </c>
      <c r="AG55" s="3" t="s">
        <v>54</v>
      </c>
      <c r="AH55" s="3" t="s">
        <v>49</v>
      </c>
      <c r="AI55" s="3" t="s">
        <v>54</v>
      </c>
      <c r="AJ55" s="3" t="s">
        <v>54</v>
      </c>
      <c r="AK55" s="3" t="s">
        <v>49</v>
      </c>
      <c r="AL55" s="3" t="s">
        <v>54</v>
      </c>
      <c r="AM55" s="3" t="s">
        <v>54</v>
      </c>
      <c r="AN55" s="3" t="s">
        <v>49</v>
      </c>
      <c r="AO55" s="3" t="s">
        <v>54</v>
      </c>
      <c r="AP55" s="3" t="s">
        <v>54</v>
      </c>
      <c r="AQ55" s="3" t="s">
        <v>49</v>
      </c>
      <c r="AR55" s="3" t="s">
        <v>49</v>
      </c>
      <c r="AS55" s="3" t="s">
        <v>49</v>
      </c>
      <c r="AT55" s="3" t="s">
        <v>53</v>
      </c>
      <c r="AU55" s="3" t="s">
        <v>53</v>
      </c>
    </row>
    <row r="56" spans="1:47">
      <c r="A56" s="3">
        <v>52</v>
      </c>
      <c r="B56" s="3">
        <v>12256</v>
      </c>
      <c r="C56" s="3" t="s">
        <v>49</v>
      </c>
      <c r="D56" s="3" t="s">
        <v>49</v>
      </c>
      <c r="E56" s="3" t="s">
        <v>50</v>
      </c>
      <c r="F56" s="3" t="s">
        <v>50</v>
      </c>
      <c r="G56" s="3" t="s">
        <v>50</v>
      </c>
      <c r="H56" s="3" t="s">
        <v>50</v>
      </c>
      <c r="I56" s="3" t="s">
        <v>50</v>
      </c>
      <c r="J56" s="3" t="s">
        <v>50</v>
      </c>
      <c r="K56" s="3" t="s">
        <v>50</v>
      </c>
      <c r="L56" s="3" t="s">
        <v>50</v>
      </c>
      <c r="M56" s="3" t="s">
        <v>50</v>
      </c>
      <c r="N56" s="3" t="s">
        <v>51</v>
      </c>
      <c r="O56" s="3" t="s">
        <v>50</v>
      </c>
      <c r="P56" s="3" t="s">
        <v>49</v>
      </c>
      <c r="Q56" s="3" t="s">
        <v>49</v>
      </c>
      <c r="R56" s="3" t="s">
        <v>49</v>
      </c>
      <c r="S56" s="3" t="s">
        <v>54</v>
      </c>
      <c r="T56" s="3" t="s">
        <v>54</v>
      </c>
      <c r="U56" s="3" t="s">
        <v>49</v>
      </c>
      <c r="V56" s="3" t="s">
        <v>54</v>
      </c>
      <c r="W56" s="3" t="s">
        <v>54</v>
      </c>
      <c r="X56" s="3" t="s">
        <v>49</v>
      </c>
      <c r="Y56" s="3" t="s">
        <v>54</v>
      </c>
      <c r="Z56" s="3" t="s">
        <v>54</v>
      </c>
      <c r="AA56" s="3" t="s">
        <v>49</v>
      </c>
      <c r="AB56" s="3" t="s">
        <v>54</v>
      </c>
      <c r="AC56" s="3" t="s">
        <v>54</v>
      </c>
      <c r="AD56" s="3" t="s">
        <v>49</v>
      </c>
      <c r="AE56" s="3" t="s">
        <v>49</v>
      </c>
      <c r="AF56" s="3" t="s">
        <v>54</v>
      </c>
      <c r="AG56" s="3" t="s">
        <v>54</v>
      </c>
      <c r="AH56" s="3" t="s">
        <v>49</v>
      </c>
      <c r="AI56" s="3" t="s">
        <v>54</v>
      </c>
      <c r="AJ56" s="3" t="s">
        <v>54</v>
      </c>
      <c r="AK56" s="3" t="s">
        <v>49</v>
      </c>
      <c r="AL56" s="3" t="s">
        <v>54</v>
      </c>
      <c r="AM56" s="3" t="s">
        <v>54</v>
      </c>
      <c r="AN56" s="3" t="s">
        <v>49</v>
      </c>
      <c r="AO56" s="3" t="s">
        <v>54</v>
      </c>
      <c r="AP56" s="3" t="s">
        <v>54</v>
      </c>
      <c r="AQ56" s="3" t="s">
        <v>49</v>
      </c>
      <c r="AR56" s="3" t="s">
        <v>49</v>
      </c>
      <c r="AS56" s="3" t="s">
        <v>49</v>
      </c>
      <c r="AT56" s="3" t="s">
        <v>53</v>
      </c>
      <c r="AU56" s="3" t="s">
        <v>54</v>
      </c>
    </row>
    <row r="57" spans="1:47">
      <c r="A57" s="11" t="s">
        <v>74</v>
      </c>
      <c r="B57" s="11" t="s">
        <v>74</v>
      </c>
      <c r="C57" s="11" t="s">
        <v>74</v>
      </c>
      <c r="D57" s="11" t="s">
        <v>74</v>
      </c>
      <c r="E57" s="11" t="s">
        <v>74</v>
      </c>
    </row>
    <row r="58" spans="1:47">
      <c r="A58" s="10" t="s">
        <v>75</v>
      </c>
      <c r="B58" s="10" t="s">
        <v>75</v>
      </c>
      <c r="C58" s="10" t="s">
        <v>75</v>
      </c>
      <c r="D58" s="10" t="s">
        <v>75</v>
      </c>
      <c r="E58" s="10" t="s">
        <v>75</v>
      </c>
    </row>
  </sheetData>
  <mergeCells count="4">
    <mergeCell ref="A1:AU1"/>
    <mergeCell ref="A2:AU2"/>
    <mergeCell ref="A57:E57"/>
    <mergeCell ref="A58:E5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111"/>
  <sheetViews>
    <sheetView workbookViewId="0">
      <pane ySplit="3" topLeftCell="A25" activePane="bottomLeft" state="frozen"/>
      <selection pane="bottomLeft" activeCell="A60" sqref="A60"/>
    </sheetView>
  </sheetViews>
  <sheetFormatPr defaultRowHeight="14.5"/>
  <cols>
    <col min="1" max="1" width="129.81640625" customWidth="1"/>
    <col min="2" max="2" width="10.7265625" customWidth="1"/>
    <col min="3" max="3" width="11.1796875" customWidth="1"/>
    <col min="4" max="4" width="13.453125" customWidth="1"/>
    <col min="5" max="5" width="11.1796875" customWidth="1"/>
  </cols>
  <sheetData>
    <row r="1" spans="1:56">
      <c r="A1" t="s">
        <v>2</v>
      </c>
      <c r="E1">
        <v>1</v>
      </c>
      <c r="F1">
        <v>2</v>
      </c>
      <c r="G1">
        <v>3</v>
      </c>
      <c r="H1">
        <v>4</v>
      </c>
      <c r="I1">
        <v>5</v>
      </c>
      <c r="J1">
        <v>6</v>
      </c>
      <c r="K1">
        <v>7</v>
      </c>
      <c r="L1">
        <v>8</v>
      </c>
      <c r="M1">
        <v>9</v>
      </c>
      <c r="N1">
        <v>10</v>
      </c>
      <c r="O1">
        <v>11</v>
      </c>
      <c r="P1">
        <v>12</v>
      </c>
      <c r="Q1">
        <v>13</v>
      </c>
      <c r="R1">
        <v>14</v>
      </c>
      <c r="S1">
        <v>15</v>
      </c>
      <c r="T1">
        <v>16</v>
      </c>
      <c r="U1">
        <v>17</v>
      </c>
      <c r="V1">
        <v>18</v>
      </c>
      <c r="W1">
        <v>19</v>
      </c>
      <c r="X1">
        <v>20</v>
      </c>
      <c r="Y1">
        <v>21</v>
      </c>
      <c r="Z1">
        <v>22</v>
      </c>
      <c r="AA1">
        <v>23</v>
      </c>
      <c r="AB1">
        <v>24</v>
      </c>
      <c r="AC1">
        <v>25</v>
      </c>
      <c r="AD1">
        <v>26</v>
      </c>
      <c r="AE1">
        <v>27</v>
      </c>
      <c r="AF1">
        <v>28</v>
      </c>
      <c r="AG1">
        <v>29</v>
      </c>
      <c r="AH1">
        <v>30</v>
      </c>
      <c r="AI1">
        <v>31</v>
      </c>
      <c r="AJ1">
        <v>32</v>
      </c>
      <c r="AK1">
        <v>33</v>
      </c>
      <c r="AL1">
        <v>34</v>
      </c>
      <c r="AM1">
        <v>35</v>
      </c>
      <c r="AN1">
        <v>36</v>
      </c>
      <c r="AO1">
        <v>37</v>
      </c>
      <c r="AP1">
        <v>38</v>
      </c>
      <c r="AQ1">
        <v>39</v>
      </c>
      <c r="AR1">
        <v>40</v>
      </c>
      <c r="AS1">
        <v>41</v>
      </c>
      <c r="AT1">
        <v>42</v>
      </c>
      <c r="AU1">
        <v>43</v>
      </c>
      <c r="AV1">
        <v>44</v>
      </c>
      <c r="AW1">
        <v>45</v>
      </c>
      <c r="AX1">
        <v>46</v>
      </c>
      <c r="AY1">
        <v>47</v>
      </c>
      <c r="AZ1">
        <v>48</v>
      </c>
      <c r="BA1">
        <v>49</v>
      </c>
      <c r="BB1">
        <v>50</v>
      </c>
      <c r="BC1">
        <v>51</v>
      </c>
      <c r="BD1">
        <v>52</v>
      </c>
    </row>
    <row r="2" spans="1:56">
      <c r="A2" t="s">
        <v>3</v>
      </c>
      <c r="E2">
        <v>12056</v>
      </c>
      <c r="F2">
        <v>12059</v>
      </c>
      <c r="G2">
        <v>12062</v>
      </c>
      <c r="H2">
        <v>12064</v>
      </c>
      <c r="I2">
        <v>12068</v>
      </c>
      <c r="J2">
        <v>12070</v>
      </c>
      <c r="K2">
        <v>12071</v>
      </c>
      <c r="L2">
        <v>12073</v>
      </c>
      <c r="M2">
        <v>12075</v>
      </c>
      <c r="N2">
        <v>12077</v>
      </c>
      <c r="O2">
        <v>12081</v>
      </c>
      <c r="P2">
        <v>12082</v>
      </c>
      <c r="Q2">
        <v>12084</v>
      </c>
      <c r="R2">
        <v>12085</v>
      </c>
      <c r="S2">
        <v>12086</v>
      </c>
      <c r="T2">
        <v>12087</v>
      </c>
      <c r="U2">
        <v>12088</v>
      </c>
      <c r="V2">
        <v>12090</v>
      </c>
      <c r="W2">
        <v>12091</v>
      </c>
      <c r="X2">
        <v>12092</v>
      </c>
      <c r="Y2">
        <v>12093</v>
      </c>
      <c r="Z2">
        <v>12095</v>
      </c>
      <c r="AA2">
        <v>12098</v>
      </c>
      <c r="AB2">
        <v>12099</v>
      </c>
      <c r="AC2">
        <v>12101</v>
      </c>
      <c r="AD2">
        <v>12103</v>
      </c>
      <c r="AE2">
        <v>12104</v>
      </c>
      <c r="AF2">
        <v>12105</v>
      </c>
      <c r="AG2">
        <v>12106</v>
      </c>
      <c r="AH2">
        <v>12107</v>
      </c>
      <c r="AI2">
        <v>12108</v>
      </c>
      <c r="AJ2">
        <v>12110</v>
      </c>
      <c r="AK2">
        <v>12112</v>
      </c>
      <c r="AL2">
        <v>12113</v>
      </c>
      <c r="AM2">
        <v>12115</v>
      </c>
      <c r="AN2">
        <v>12116</v>
      </c>
      <c r="AO2">
        <v>12118</v>
      </c>
      <c r="AP2">
        <v>12120</v>
      </c>
      <c r="AQ2">
        <v>12121</v>
      </c>
      <c r="AR2">
        <v>12122</v>
      </c>
      <c r="AS2">
        <v>12141</v>
      </c>
      <c r="AT2">
        <v>12142</v>
      </c>
      <c r="AU2">
        <v>12146</v>
      </c>
      <c r="AV2">
        <v>12148</v>
      </c>
      <c r="AW2">
        <v>12152</v>
      </c>
      <c r="AX2">
        <v>12153</v>
      </c>
      <c r="AY2">
        <v>12201</v>
      </c>
      <c r="AZ2">
        <v>12205</v>
      </c>
      <c r="BA2">
        <v>12246</v>
      </c>
      <c r="BB2">
        <v>12247</v>
      </c>
      <c r="BC2">
        <v>12251</v>
      </c>
      <c r="BD2">
        <v>12256</v>
      </c>
    </row>
    <row r="3" spans="1:56">
      <c r="A3" t="s">
        <v>4</v>
      </c>
      <c r="E3" t="s">
        <v>49</v>
      </c>
      <c r="F3" t="s">
        <v>49</v>
      </c>
      <c r="G3" t="s">
        <v>49</v>
      </c>
      <c r="H3" t="s">
        <v>49</v>
      </c>
      <c r="I3" t="s">
        <v>49</v>
      </c>
      <c r="J3" t="s">
        <v>49</v>
      </c>
      <c r="K3" t="s">
        <v>49</v>
      </c>
      <c r="L3" t="s">
        <v>49</v>
      </c>
      <c r="M3" t="s">
        <v>49</v>
      </c>
      <c r="N3" t="s">
        <v>49</v>
      </c>
      <c r="O3" t="s">
        <v>49</v>
      </c>
      <c r="P3" t="s">
        <v>49</v>
      </c>
      <c r="Q3" t="s">
        <v>49</v>
      </c>
      <c r="R3" t="s">
        <v>49</v>
      </c>
      <c r="S3" t="s">
        <v>49</v>
      </c>
      <c r="T3" t="s">
        <v>49</v>
      </c>
      <c r="U3" t="s">
        <v>49</v>
      </c>
      <c r="V3" t="s">
        <v>49</v>
      </c>
      <c r="W3" t="s">
        <v>49</v>
      </c>
      <c r="X3" t="s">
        <v>49</v>
      </c>
      <c r="Y3" t="s">
        <v>49</v>
      </c>
      <c r="Z3" t="s">
        <v>49</v>
      </c>
      <c r="AA3" t="s">
        <v>49</v>
      </c>
      <c r="AB3" t="s">
        <v>49</v>
      </c>
      <c r="AC3" t="s">
        <v>49</v>
      </c>
      <c r="AD3" t="s">
        <v>49</v>
      </c>
      <c r="AE3" t="s">
        <v>49</v>
      </c>
      <c r="AF3" t="s">
        <v>49</v>
      </c>
      <c r="AG3" t="s">
        <v>49</v>
      </c>
      <c r="AH3" t="s">
        <v>49</v>
      </c>
      <c r="AI3" t="s">
        <v>49</v>
      </c>
      <c r="AJ3" t="s">
        <v>49</v>
      </c>
      <c r="AK3" t="s">
        <v>49</v>
      </c>
      <c r="AL3" t="s">
        <v>49</v>
      </c>
      <c r="AM3" t="s">
        <v>49</v>
      </c>
      <c r="AN3" t="s">
        <v>49</v>
      </c>
      <c r="AO3" t="s">
        <v>49</v>
      </c>
      <c r="AP3" t="s">
        <v>49</v>
      </c>
      <c r="AQ3" t="s">
        <v>49</v>
      </c>
      <c r="AR3" t="s">
        <v>49</v>
      </c>
      <c r="AS3" t="s">
        <v>49</v>
      </c>
      <c r="AT3" t="s">
        <v>49</v>
      </c>
      <c r="AU3" t="s">
        <v>49</v>
      </c>
      <c r="AV3" t="s">
        <v>49</v>
      </c>
      <c r="AW3" t="s">
        <v>49</v>
      </c>
      <c r="AX3" t="s">
        <v>49</v>
      </c>
      <c r="AY3" t="s">
        <v>49</v>
      </c>
      <c r="AZ3" t="s">
        <v>49</v>
      </c>
      <c r="BA3" t="s">
        <v>49</v>
      </c>
      <c r="BB3" t="s">
        <v>49</v>
      </c>
      <c r="BC3" t="s">
        <v>49</v>
      </c>
      <c r="BD3" t="s">
        <v>49</v>
      </c>
    </row>
    <row r="4" spans="1:56">
      <c r="A4" s="4" t="s">
        <v>5</v>
      </c>
      <c r="B4" s="4"/>
      <c r="C4" s="4"/>
      <c r="D4" s="4"/>
      <c r="E4" t="s">
        <v>49</v>
      </c>
      <c r="F4" t="s">
        <v>49</v>
      </c>
      <c r="G4" t="s">
        <v>49</v>
      </c>
      <c r="H4" t="s">
        <v>49</v>
      </c>
      <c r="I4" t="s">
        <v>49</v>
      </c>
      <c r="J4" t="s">
        <v>49</v>
      </c>
      <c r="K4" t="s">
        <v>49</v>
      </c>
      <c r="L4" t="s">
        <v>49</v>
      </c>
      <c r="M4" t="s">
        <v>49</v>
      </c>
      <c r="N4" t="s">
        <v>49</v>
      </c>
      <c r="O4" t="s">
        <v>49</v>
      </c>
      <c r="P4" t="s">
        <v>49</v>
      </c>
      <c r="Q4" t="s">
        <v>49</v>
      </c>
      <c r="R4" t="s">
        <v>49</v>
      </c>
      <c r="S4" t="s">
        <v>49</v>
      </c>
      <c r="T4" t="s">
        <v>49</v>
      </c>
      <c r="U4" t="s">
        <v>49</v>
      </c>
      <c r="V4" t="s">
        <v>49</v>
      </c>
      <c r="W4" t="s">
        <v>49</v>
      </c>
      <c r="X4" t="s">
        <v>49</v>
      </c>
      <c r="Y4" t="s">
        <v>49</v>
      </c>
      <c r="Z4" t="s">
        <v>49</v>
      </c>
      <c r="AA4" t="s">
        <v>49</v>
      </c>
      <c r="AB4" t="s">
        <v>49</v>
      </c>
      <c r="AC4" t="s">
        <v>49</v>
      </c>
      <c r="AD4" t="s">
        <v>49</v>
      </c>
      <c r="AE4" t="s">
        <v>49</v>
      </c>
      <c r="AF4" t="s">
        <v>49</v>
      </c>
      <c r="AG4" t="s">
        <v>49</v>
      </c>
      <c r="AH4" t="s">
        <v>49</v>
      </c>
      <c r="AI4" t="s">
        <v>49</v>
      </c>
      <c r="AJ4" t="s">
        <v>49</v>
      </c>
      <c r="AK4" t="s">
        <v>49</v>
      </c>
      <c r="AL4" t="s">
        <v>49</v>
      </c>
      <c r="AM4" t="s">
        <v>49</v>
      </c>
      <c r="AN4" t="s">
        <v>49</v>
      </c>
      <c r="AO4" t="s">
        <v>49</v>
      </c>
      <c r="AP4" t="s">
        <v>49</v>
      </c>
      <c r="AQ4" t="s">
        <v>49</v>
      </c>
      <c r="AR4" t="s">
        <v>49</v>
      </c>
      <c r="AS4" t="s">
        <v>49</v>
      </c>
      <c r="AT4" t="s">
        <v>49</v>
      </c>
      <c r="AU4" t="s">
        <v>49</v>
      </c>
      <c r="AV4" t="s">
        <v>49</v>
      </c>
      <c r="AW4" t="s">
        <v>49</v>
      </c>
      <c r="AX4" t="s">
        <v>49</v>
      </c>
      <c r="AY4" t="s">
        <v>49</v>
      </c>
      <c r="AZ4" t="s">
        <v>49</v>
      </c>
      <c r="BA4" t="s">
        <v>49</v>
      </c>
      <c r="BB4" t="s">
        <v>49</v>
      </c>
      <c r="BC4" t="s">
        <v>49</v>
      </c>
      <c r="BD4" t="s">
        <v>49</v>
      </c>
    </row>
    <row r="5" spans="1:56">
      <c r="A5" t="s">
        <v>6</v>
      </c>
      <c r="B5" s="7">
        <f>D5/51</f>
        <v>0.78431372549019607</v>
      </c>
      <c r="C5">
        <f>SUM(D5:D9)</f>
        <v>51</v>
      </c>
      <c r="D5">
        <f>COUNTIF(E$5:BD$5,"5")</f>
        <v>40</v>
      </c>
      <c r="F5" t="s">
        <v>50</v>
      </c>
      <c r="G5" t="s">
        <v>50</v>
      </c>
      <c r="H5" t="s">
        <v>50</v>
      </c>
      <c r="I5" t="s">
        <v>51</v>
      </c>
      <c r="J5" t="s">
        <v>50</v>
      </c>
      <c r="K5" t="s">
        <v>50</v>
      </c>
      <c r="L5" t="s">
        <v>50</v>
      </c>
      <c r="M5" t="s">
        <v>50</v>
      </c>
      <c r="N5" t="s">
        <v>50</v>
      </c>
      <c r="O5" t="s">
        <v>50</v>
      </c>
      <c r="P5" t="s">
        <v>50</v>
      </c>
      <c r="Q5" t="s">
        <v>50</v>
      </c>
      <c r="R5" t="s">
        <v>50</v>
      </c>
      <c r="S5" t="s">
        <v>50</v>
      </c>
      <c r="T5" t="s">
        <v>50</v>
      </c>
      <c r="U5" t="s">
        <v>50</v>
      </c>
      <c r="V5" t="s">
        <v>50</v>
      </c>
      <c r="W5" t="s">
        <v>50</v>
      </c>
      <c r="X5" t="s">
        <v>50</v>
      </c>
      <c r="Y5" t="s">
        <v>50</v>
      </c>
      <c r="Z5" t="s">
        <v>50</v>
      </c>
      <c r="AA5" t="s">
        <v>50</v>
      </c>
      <c r="AB5" t="s">
        <v>50</v>
      </c>
      <c r="AC5" t="s">
        <v>50</v>
      </c>
      <c r="AD5" t="s">
        <v>50</v>
      </c>
      <c r="AE5" t="s">
        <v>52</v>
      </c>
      <c r="AF5" t="s">
        <v>50</v>
      </c>
      <c r="AG5" t="s">
        <v>51</v>
      </c>
      <c r="AH5" t="s">
        <v>50</v>
      </c>
      <c r="AI5" t="s">
        <v>51</v>
      </c>
      <c r="AJ5" t="s">
        <v>50</v>
      </c>
      <c r="AK5" t="s">
        <v>50</v>
      </c>
      <c r="AL5" t="s">
        <v>50</v>
      </c>
      <c r="AM5" t="s">
        <v>51</v>
      </c>
      <c r="AN5" t="s">
        <v>50</v>
      </c>
      <c r="AO5" t="s">
        <v>50</v>
      </c>
      <c r="AP5" t="s">
        <v>50</v>
      </c>
      <c r="AQ5" t="s">
        <v>51</v>
      </c>
      <c r="AR5" t="s">
        <v>50</v>
      </c>
      <c r="AS5" t="s">
        <v>50</v>
      </c>
      <c r="AT5" t="s">
        <v>50</v>
      </c>
      <c r="AU5" t="s">
        <v>51</v>
      </c>
      <c r="AV5" t="s">
        <v>51</v>
      </c>
      <c r="AW5" t="s">
        <v>51</v>
      </c>
      <c r="AX5" t="s">
        <v>51</v>
      </c>
      <c r="AY5" t="s">
        <v>50</v>
      </c>
      <c r="AZ5" t="s">
        <v>51</v>
      </c>
      <c r="BA5" t="s">
        <v>50</v>
      </c>
      <c r="BB5" t="s">
        <v>50</v>
      </c>
      <c r="BC5" t="s">
        <v>50</v>
      </c>
      <c r="BD5" t="s">
        <v>50</v>
      </c>
    </row>
    <row r="6" spans="1:56">
      <c r="B6" s="7">
        <f t="shared" ref="B6:B24" si="0">D6/51</f>
        <v>0.19607843137254902</v>
      </c>
      <c r="D6">
        <f>COUNTIF(E$5:BD$5,"4")</f>
        <v>10</v>
      </c>
    </row>
    <row r="7" spans="1:56">
      <c r="B7" s="7">
        <f t="shared" si="0"/>
        <v>1.9607843137254902E-2</v>
      </c>
      <c r="D7">
        <f>COUNTIF(E$5:BD$5,"3")</f>
        <v>1</v>
      </c>
    </row>
    <row r="8" spans="1:56">
      <c r="B8" s="7">
        <f t="shared" si="0"/>
        <v>0</v>
      </c>
      <c r="D8">
        <f>COUNTIF(E$5:BD$5,"2")</f>
        <v>0</v>
      </c>
    </row>
    <row r="9" spans="1:56">
      <c r="B9" s="7">
        <f t="shared" si="0"/>
        <v>0</v>
      </c>
      <c r="D9">
        <f>COUNTIF(E$5:BD$5,"1")</f>
        <v>0</v>
      </c>
    </row>
    <row r="10" spans="1:56">
      <c r="A10" t="s">
        <v>7</v>
      </c>
      <c r="B10" s="7">
        <f t="shared" si="0"/>
        <v>0.74509803921568629</v>
      </c>
      <c r="C10">
        <f>SUM(D10:D14)</f>
        <v>51</v>
      </c>
      <c r="D10">
        <f>COUNTIF(E$10:BD$10,"5")</f>
        <v>38</v>
      </c>
      <c r="F10" t="s">
        <v>51</v>
      </c>
      <c r="G10" t="s">
        <v>50</v>
      </c>
      <c r="H10" t="s">
        <v>50</v>
      </c>
      <c r="I10" t="s">
        <v>51</v>
      </c>
      <c r="J10" t="s">
        <v>51</v>
      </c>
      <c r="K10" t="s">
        <v>50</v>
      </c>
      <c r="L10" t="s">
        <v>50</v>
      </c>
      <c r="M10" t="s">
        <v>50</v>
      </c>
      <c r="N10" t="s">
        <v>50</v>
      </c>
      <c r="O10" t="s">
        <v>50</v>
      </c>
      <c r="P10" t="s">
        <v>50</v>
      </c>
      <c r="Q10" t="s">
        <v>51</v>
      </c>
      <c r="R10" t="s">
        <v>50</v>
      </c>
      <c r="S10" t="s">
        <v>50</v>
      </c>
      <c r="T10" t="s">
        <v>51</v>
      </c>
      <c r="U10" t="s">
        <v>50</v>
      </c>
      <c r="V10" t="s">
        <v>50</v>
      </c>
      <c r="W10" t="s">
        <v>50</v>
      </c>
      <c r="X10" t="s">
        <v>50</v>
      </c>
      <c r="Y10" t="s">
        <v>50</v>
      </c>
      <c r="Z10" t="s">
        <v>50</v>
      </c>
      <c r="AA10" t="s">
        <v>50</v>
      </c>
      <c r="AB10" t="s">
        <v>50</v>
      </c>
      <c r="AC10" t="s">
        <v>50</v>
      </c>
      <c r="AD10" t="s">
        <v>50</v>
      </c>
      <c r="AE10" t="s">
        <v>51</v>
      </c>
      <c r="AF10" t="s">
        <v>50</v>
      </c>
      <c r="AG10" t="s">
        <v>50</v>
      </c>
      <c r="AH10" t="s">
        <v>50</v>
      </c>
      <c r="AI10" t="s">
        <v>50</v>
      </c>
      <c r="AJ10" t="s">
        <v>51</v>
      </c>
      <c r="AK10" t="s">
        <v>50</v>
      </c>
      <c r="AL10" t="s">
        <v>50</v>
      </c>
      <c r="AM10" t="s">
        <v>52</v>
      </c>
      <c r="AN10" t="s">
        <v>50</v>
      </c>
      <c r="AO10" t="s">
        <v>50</v>
      </c>
      <c r="AP10" t="s">
        <v>50</v>
      </c>
      <c r="AQ10" t="s">
        <v>51</v>
      </c>
      <c r="AR10" t="s">
        <v>50</v>
      </c>
      <c r="AS10" t="s">
        <v>50</v>
      </c>
      <c r="AT10" t="s">
        <v>50</v>
      </c>
      <c r="AU10" t="s">
        <v>51</v>
      </c>
      <c r="AV10" t="s">
        <v>51</v>
      </c>
      <c r="AW10" t="s">
        <v>51</v>
      </c>
      <c r="AX10" t="s">
        <v>50</v>
      </c>
      <c r="AY10" t="s">
        <v>50</v>
      </c>
      <c r="AZ10" t="s">
        <v>50</v>
      </c>
      <c r="BA10" t="s">
        <v>50</v>
      </c>
      <c r="BB10" t="s">
        <v>51</v>
      </c>
      <c r="BC10" t="s">
        <v>50</v>
      </c>
      <c r="BD10" t="s">
        <v>50</v>
      </c>
    </row>
    <row r="11" spans="1:56">
      <c r="B11" s="7">
        <f t="shared" si="0"/>
        <v>0.23529411764705882</v>
      </c>
      <c r="D11">
        <f>COUNTIF(E$10:BD$10,"4")</f>
        <v>12</v>
      </c>
    </row>
    <row r="12" spans="1:56">
      <c r="B12" s="7">
        <f t="shared" si="0"/>
        <v>1.9607843137254902E-2</v>
      </c>
      <c r="D12">
        <f>COUNTIF(E$10:BD$10,"3")</f>
        <v>1</v>
      </c>
    </row>
    <row r="13" spans="1:56">
      <c r="B13" s="7">
        <f t="shared" si="0"/>
        <v>0</v>
      </c>
      <c r="D13">
        <f>COUNTIF(E$10:BD$10,"2")</f>
        <v>0</v>
      </c>
    </row>
    <row r="14" spans="1:56">
      <c r="B14" s="7">
        <f t="shared" si="0"/>
        <v>0</v>
      </c>
      <c r="D14">
        <f>COUNTIF(E$10:BD$10,"1")</f>
        <v>0</v>
      </c>
    </row>
    <row r="15" spans="1:56">
      <c r="A15" t="s">
        <v>8</v>
      </c>
      <c r="B15" s="7">
        <f t="shared" si="0"/>
        <v>0.56862745098039214</v>
      </c>
      <c r="C15">
        <f>SUM(D15:D19)</f>
        <v>51</v>
      </c>
      <c r="D15">
        <f>COUNTIF(E$15:BD$15,"5")</f>
        <v>29</v>
      </c>
      <c r="E15" t="s">
        <v>49</v>
      </c>
      <c r="F15" t="s">
        <v>51</v>
      </c>
      <c r="G15" t="s">
        <v>50</v>
      </c>
      <c r="H15" t="s">
        <v>50</v>
      </c>
      <c r="I15" t="s">
        <v>51</v>
      </c>
      <c r="J15" t="s">
        <v>51</v>
      </c>
      <c r="K15" t="s">
        <v>50</v>
      </c>
      <c r="L15" t="s">
        <v>51</v>
      </c>
      <c r="M15" t="s">
        <v>50</v>
      </c>
      <c r="N15" t="s">
        <v>50</v>
      </c>
      <c r="O15" t="s">
        <v>51</v>
      </c>
      <c r="P15" t="s">
        <v>51</v>
      </c>
      <c r="Q15" t="s">
        <v>50</v>
      </c>
      <c r="R15" t="s">
        <v>50</v>
      </c>
      <c r="S15" t="s">
        <v>50</v>
      </c>
      <c r="T15" t="s">
        <v>50</v>
      </c>
      <c r="U15" t="s">
        <v>50</v>
      </c>
      <c r="V15" t="s">
        <v>51</v>
      </c>
      <c r="W15" t="s">
        <v>50</v>
      </c>
      <c r="X15" t="s">
        <v>50</v>
      </c>
      <c r="Y15" t="s">
        <v>50</v>
      </c>
      <c r="Z15" t="s">
        <v>51</v>
      </c>
      <c r="AA15" t="s">
        <v>50</v>
      </c>
      <c r="AB15" t="s">
        <v>50</v>
      </c>
      <c r="AC15" t="s">
        <v>50</v>
      </c>
      <c r="AD15" t="s">
        <v>50</v>
      </c>
      <c r="AE15" t="s">
        <v>52</v>
      </c>
      <c r="AF15" t="s">
        <v>50</v>
      </c>
      <c r="AG15" t="s">
        <v>51</v>
      </c>
      <c r="AH15" t="s">
        <v>50</v>
      </c>
      <c r="AI15" t="s">
        <v>51</v>
      </c>
      <c r="AJ15" t="s">
        <v>51</v>
      </c>
      <c r="AK15" t="s">
        <v>50</v>
      </c>
      <c r="AL15" t="s">
        <v>50</v>
      </c>
      <c r="AM15" t="s">
        <v>52</v>
      </c>
      <c r="AN15" t="s">
        <v>50</v>
      </c>
      <c r="AO15" t="s">
        <v>50</v>
      </c>
      <c r="AP15" t="s">
        <v>51</v>
      </c>
      <c r="AQ15" t="s">
        <v>52</v>
      </c>
      <c r="AR15" t="s">
        <v>50</v>
      </c>
      <c r="AS15" t="s">
        <v>50</v>
      </c>
      <c r="AT15" t="s">
        <v>51</v>
      </c>
      <c r="AU15" t="s">
        <v>51</v>
      </c>
      <c r="AV15" t="s">
        <v>51</v>
      </c>
      <c r="AW15" t="s">
        <v>51</v>
      </c>
      <c r="AX15" t="s">
        <v>51</v>
      </c>
      <c r="AY15" t="s">
        <v>50</v>
      </c>
      <c r="AZ15" t="s">
        <v>51</v>
      </c>
      <c r="BA15" t="s">
        <v>50</v>
      </c>
      <c r="BB15" t="s">
        <v>51</v>
      </c>
      <c r="BC15" t="s">
        <v>50</v>
      </c>
      <c r="BD15" t="s">
        <v>50</v>
      </c>
    </row>
    <row r="16" spans="1:56">
      <c r="B16" s="7">
        <f t="shared" si="0"/>
        <v>0.37254901960784315</v>
      </c>
      <c r="D16">
        <f>COUNTIF(E$15:BD$15,"4")</f>
        <v>19</v>
      </c>
    </row>
    <row r="17" spans="1:56">
      <c r="B17" s="7">
        <f t="shared" si="0"/>
        <v>5.8823529411764705E-2</v>
      </c>
      <c r="D17">
        <f>COUNTIF(E$15:BD$15,"3")</f>
        <v>3</v>
      </c>
    </row>
    <row r="18" spans="1:56">
      <c r="B18" s="7">
        <f t="shared" si="0"/>
        <v>0</v>
      </c>
      <c r="D18">
        <f>COUNTIF(E$15:BD$15,"2")</f>
        <v>0</v>
      </c>
    </row>
    <row r="19" spans="1:56">
      <c r="B19" s="7">
        <f t="shared" si="0"/>
        <v>0</v>
      </c>
      <c r="D19">
        <f>COUNTIF(E$15:BD$15,"1")</f>
        <v>0</v>
      </c>
    </row>
    <row r="20" spans="1:56">
      <c r="A20" t="s">
        <v>9</v>
      </c>
      <c r="B20" s="7">
        <f t="shared" si="0"/>
        <v>0.72549019607843135</v>
      </c>
      <c r="C20">
        <f>SUM(D20:D24)</f>
        <v>51</v>
      </c>
      <c r="D20">
        <f>COUNTIF(E$20:BD$20,"5")</f>
        <v>37</v>
      </c>
      <c r="E20" t="s">
        <v>49</v>
      </c>
      <c r="F20" t="s">
        <v>51</v>
      </c>
      <c r="G20" t="s">
        <v>50</v>
      </c>
      <c r="H20" t="s">
        <v>50</v>
      </c>
      <c r="I20" t="s">
        <v>50</v>
      </c>
      <c r="J20" t="s">
        <v>50</v>
      </c>
      <c r="K20" t="s">
        <v>50</v>
      </c>
      <c r="L20" t="s">
        <v>51</v>
      </c>
      <c r="M20" t="s">
        <v>50</v>
      </c>
      <c r="N20" t="s">
        <v>50</v>
      </c>
      <c r="O20" t="s">
        <v>50</v>
      </c>
      <c r="P20" t="s">
        <v>50</v>
      </c>
      <c r="Q20" t="s">
        <v>50</v>
      </c>
      <c r="R20" t="s">
        <v>50</v>
      </c>
      <c r="S20" t="s">
        <v>50</v>
      </c>
      <c r="T20" t="s">
        <v>52</v>
      </c>
      <c r="U20" t="s">
        <v>50</v>
      </c>
      <c r="V20" t="s">
        <v>51</v>
      </c>
      <c r="W20" t="s">
        <v>50</v>
      </c>
      <c r="X20" t="s">
        <v>50</v>
      </c>
      <c r="Y20" t="s">
        <v>50</v>
      </c>
      <c r="Z20" t="s">
        <v>50</v>
      </c>
      <c r="AA20" t="s">
        <v>50</v>
      </c>
      <c r="AB20" t="s">
        <v>50</v>
      </c>
      <c r="AC20" t="s">
        <v>50</v>
      </c>
      <c r="AD20" t="s">
        <v>50</v>
      </c>
      <c r="AE20" t="s">
        <v>51</v>
      </c>
      <c r="AF20" t="s">
        <v>50</v>
      </c>
      <c r="AG20" t="s">
        <v>50</v>
      </c>
      <c r="AH20" t="s">
        <v>50</v>
      </c>
      <c r="AI20" t="s">
        <v>50</v>
      </c>
      <c r="AJ20" t="s">
        <v>51</v>
      </c>
      <c r="AK20" t="s">
        <v>50</v>
      </c>
      <c r="AL20" t="s">
        <v>50</v>
      </c>
      <c r="AM20" t="s">
        <v>52</v>
      </c>
      <c r="AN20" t="s">
        <v>50</v>
      </c>
      <c r="AO20" t="s">
        <v>50</v>
      </c>
      <c r="AP20" t="s">
        <v>51</v>
      </c>
      <c r="AQ20" t="s">
        <v>51</v>
      </c>
      <c r="AR20" t="s">
        <v>50</v>
      </c>
      <c r="AS20" t="s">
        <v>50</v>
      </c>
      <c r="AT20" t="s">
        <v>51</v>
      </c>
      <c r="AU20" t="s">
        <v>51</v>
      </c>
      <c r="AV20" t="s">
        <v>51</v>
      </c>
      <c r="AW20" t="s">
        <v>51</v>
      </c>
      <c r="AX20" t="s">
        <v>51</v>
      </c>
      <c r="AY20" t="s">
        <v>50</v>
      </c>
      <c r="AZ20" t="s">
        <v>50</v>
      </c>
      <c r="BA20" t="s">
        <v>50</v>
      </c>
      <c r="BB20" t="s">
        <v>50</v>
      </c>
      <c r="BC20" t="s">
        <v>50</v>
      </c>
      <c r="BD20" t="s">
        <v>50</v>
      </c>
    </row>
    <row r="21" spans="1:56">
      <c r="B21" s="7">
        <f t="shared" si="0"/>
        <v>0.23529411764705882</v>
      </c>
      <c r="D21">
        <f>COUNTIF(E$20:BD$20,"4")</f>
        <v>12</v>
      </c>
    </row>
    <row r="22" spans="1:56">
      <c r="B22" s="7">
        <f t="shared" si="0"/>
        <v>3.9215686274509803E-2</v>
      </c>
      <c r="D22">
        <f>COUNTIF(E$20:BD$20,"3")</f>
        <v>2</v>
      </c>
    </row>
    <row r="23" spans="1:56">
      <c r="B23" s="7">
        <f t="shared" si="0"/>
        <v>0</v>
      </c>
      <c r="D23">
        <f>COUNTIF(E$20:BD$20,"2")</f>
        <v>0</v>
      </c>
    </row>
    <row r="24" spans="1:56">
      <c r="B24" s="7">
        <f t="shared" si="0"/>
        <v>0</v>
      </c>
      <c r="D24">
        <f>COUNTIF(E$20:BD$20,"1")</f>
        <v>0</v>
      </c>
    </row>
    <row r="25" spans="1:56">
      <c r="A25" t="s">
        <v>10</v>
      </c>
      <c r="B25" s="7">
        <f>D25/50</f>
        <v>0.76</v>
      </c>
      <c r="C25">
        <f>SUM(D25:D29)</f>
        <v>50</v>
      </c>
      <c r="D25">
        <f>COUNTIF(E$25:BD$25,"5")</f>
        <v>38</v>
      </c>
      <c r="E25" t="s">
        <v>49</v>
      </c>
      <c r="F25" t="s">
        <v>50</v>
      </c>
      <c r="G25" t="s">
        <v>50</v>
      </c>
      <c r="H25" t="s">
        <v>50</v>
      </c>
      <c r="I25" t="s">
        <v>50</v>
      </c>
      <c r="J25" t="s">
        <v>51</v>
      </c>
      <c r="K25" t="s">
        <v>50</v>
      </c>
      <c r="L25" t="s">
        <v>51</v>
      </c>
      <c r="M25" t="s">
        <v>50</v>
      </c>
      <c r="N25" t="s">
        <v>50</v>
      </c>
      <c r="O25" t="s">
        <v>50</v>
      </c>
      <c r="P25" t="s">
        <v>50</v>
      </c>
      <c r="Q25" t="s">
        <v>50</v>
      </c>
      <c r="R25" t="s">
        <v>50</v>
      </c>
      <c r="S25" t="s">
        <v>50</v>
      </c>
      <c r="T25" t="s">
        <v>50</v>
      </c>
      <c r="U25" t="s">
        <v>50</v>
      </c>
      <c r="V25" t="s">
        <v>51</v>
      </c>
      <c r="W25" t="s">
        <v>50</v>
      </c>
      <c r="X25" t="s">
        <v>50</v>
      </c>
      <c r="Y25" t="s">
        <v>50</v>
      </c>
      <c r="Z25" t="s">
        <v>51</v>
      </c>
      <c r="AA25" t="s">
        <v>49</v>
      </c>
      <c r="AB25" t="s">
        <v>50</v>
      </c>
      <c r="AC25" t="s">
        <v>50</v>
      </c>
      <c r="AD25" t="s">
        <v>50</v>
      </c>
      <c r="AE25" t="s">
        <v>51</v>
      </c>
      <c r="AF25" t="s">
        <v>50</v>
      </c>
      <c r="AG25" t="s">
        <v>51</v>
      </c>
      <c r="AH25" t="s">
        <v>50</v>
      </c>
      <c r="AI25" t="s">
        <v>50</v>
      </c>
      <c r="AJ25" t="s">
        <v>50</v>
      </c>
      <c r="AK25" t="s">
        <v>50</v>
      </c>
      <c r="AL25" t="s">
        <v>50</v>
      </c>
      <c r="AM25" t="s">
        <v>51</v>
      </c>
      <c r="AN25" t="s">
        <v>50</v>
      </c>
      <c r="AO25" t="s">
        <v>50</v>
      </c>
      <c r="AP25" t="s">
        <v>50</v>
      </c>
      <c r="AQ25" t="s">
        <v>51</v>
      </c>
      <c r="AR25" t="s">
        <v>50</v>
      </c>
      <c r="AS25" t="s">
        <v>50</v>
      </c>
      <c r="AT25" t="s">
        <v>50</v>
      </c>
      <c r="AU25" t="s">
        <v>51</v>
      </c>
      <c r="AV25" t="s">
        <v>51</v>
      </c>
      <c r="AW25" t="s">
        <v>51</v>
      </c>
      <c r="AX25" t="s">
        <v>51</v>
      </c>
      <c r="AY25" t="s">
        <v>50</v>
      </c>
      <c r="AZ25" t="s">
        <v>50</v>
      </c>
      <c r="BA25" t="s">
        <v>50</v>
      </c>
      <c r="BB25" t="s">
        <v>50</v>
      </c>
      <c r="BC25" t="s">
        <v>50</v>
      </c>
      <c r="BD25" t="s">
        <v>50</v>
      </c>
    </row>
    <row r="26" spans="1:56">
      <c r="B26" s="7">
        <f t="shared" ref="B26:B29" si="1">D26/50</f>
        <v>0.24</v>
      </c>
      <c r="D26">
        <f>COUNTIF(E$25:BD$25,"4")</f>
        <v>12</v>
      </c>
    </row>
    <row r="27" spans="1:56">
      <c r="B27" s="7">
        <f t="shared" si="1"/>
        <v>0</v>
      </c>
      <c r="D27">
        <f>COUNTIF(E$25:BD$25,"3")</f>
        <v>0</v>
      </c>
    </row>
    <row r="28" spans="1:56">
      <c r="B28" s="7">
        <f t="shared" si="1"/>
        <v>0</v>
      </c>
      <c r="D28">
        <f>COUNTIF(E$25:BD$25,"2")</f>
        <v>0</v>
      </c>
    </row>
    <row r="29" spans="1:56">
      <c r="B29" s="7">
        <f t="shared" si="1"/>
        <v>0</v>
      </c>
      <c r="D29">
        <f>COUNTIF(E$25:BD$25,"1")</f>
        <v>0</v>
      </c>
    </row>
    <row r="30" spans="1:56">
      <c r="A30" t="s">
        <v>11</v>
      </c>
      <c r="B30" s="7">
        <f t="shared" ref="B30:B59" si="2">D30/51</f>
        <v>0.80392156862745101</v>
      </c>
      <c r="C30">
        <f>SUM(D30:D34)</f>
        <v>51</v>
      </c>
      <c r="D30">
        <f>COUNTIF(E$30:BD$30,"5")</f>
        <v>41</v>
      </c>
      <c r="E30" t="s">
        <v>49</v>
      </c>
      <c r="F30" t="s">
        <v>50</v>
      </c>
      <c r="G30" t="s">
        <v>50</v>
      </c>
      <c r="H30" t="s">
        <v>50</v>
      </c>
      <c r="I30" t="s">
        <v>51</v>
      </c>
      <c r="J30" t="s">
        <v>51</v>
      </c>
      <c r="K30" t="s">
        <v>50</v>
      </c>
      <c r="L30" t="s">
        <v>50</v>
      </c>
      <c r="M30" t="s">
        <v>50</v>
      </c>
      <c r="N30" t="s">
        <v>50</v>
      </c>
      <c r="O30" t="s">
        <v>50</v>
      </c>
      <c r="P30" t="s">
        <v>50</v>
      </c>
      <c r="Q30" t="s">
        <v>50</v>
      </c>
      <c r="R30" t="s">
        <v>50</v>
      </c>
      <c r="S30" t="s">
        <v>50</v>
      </c>
      <c r="T30" t="s">
        <v>50</v>
      </c>
      <c r="U30" t="s">
        <v>50</v>
      </c>
      <c r="V30" t="s">
        <v>50</v>
      </c>
      <c r="W30" t="s">
        <v>50</v>
      </c>
      <c r="X30" t="s">
        <v>50</v>
      </c>
      <c r="Y30" t="s">
        <v>50</v>
      </c>
      <c r="Z30" t="s">
        <v>50</v>
      </c>
      <c r="AA30" t="s">
        <v>50</v>
      </c>
      <c r="AB30" t="s">
        <v>50</v>
      </c>
      <c r="AC30" t="s">
        <v>50</v>
      </c>
      <c r="AD30" t="s">
        <v>50</v>
      </c>
      <c r="AE30" t="s">
        <v>51</v>
      </c>
      <c r="AF30" t="s">
        <v>50</v>
      </c>
      <c r="AG30" t="s">
        <v>50</v>
      </c>
      <c r="AH30" t="s">
        <v>50</v>
      </c>
      <c r="AI30" t="s">
        <v>50</v>
      </c>
      <c r="AJ30" t="s">
        <v>50</v>
      </c>
      <c r="AK30" t="s">
        <v>50</v>
      </c>
      <c r="AL30" t="s">
        <v>50</v>
      </c>
      <c r="AM30" t="s">
        <v>51</v>
      </c>
      <c r="AN30" t="s">
        <v>50</v>
      </c>
      <c r="AO30" t="s">
        <v>50</v>
      </c>
      <c r="AP30" t="s">
        <v>50</v>
      </c>
      <c r="AQ30" t="s">
        <v>51</v>
      </c>
      <c r="AR30" t="s">
        <v>51</v>
      </c>
      <c r="AS30" t="s">
        <v>50</v>
      </c>
      <c r="AT30" t="s">
        <v>50</v>
      </c>
      <c r="AU30" t="s">
        <v>51</v>
      </c>
      <c r="AV30" t="s">
        <v>51</v>
      </c>
      <c r="AW30" t="s">
        <v>51</v>
      </c>
      <c r="AX30" t="s">
        <v>51</v>
      </c>
      <c r="AY30" t="s">
        <v>50</v>
      </c>
      <c r="AZ30" t="s">
        <v>50</v>
      </c>
      <c r="BA30" t="s">
        <v>50</v>
      </c>
      <c r="BB30" t="s">
        <v>50</v>
      </c>
      <c r="BC30" t="s">
        <v>50</v>
      </c>
      <c r="BD30" t="s">
        <v>50</v>
      </c>
    </row>
    <row r="31" spans="1:56">
      <c r="B31" s="7">
        <f t="shared" si="2"/>
        <v>0.19607843137254902</v>
      </c>
      <c r="D31">
        <f>COUNTIF(E$30:BD$30,"4")</f>
        <v>10</v>
      </c>
    </row>
    <row r="32" spans="1:56">
      <c r="B32" s="7">
        <f t="shared" si="2"/>
        <v>0</v>
      </c>
      <c r="D32">
        <f>COUNTIF(E$30:BD$30,"3")</f>
        <v>0</v>
      </c>
    </row>
    <row r="33" spans="1:56">
      <c r="B33" s="7">
        <f t="shared" si="2"/>
        <v>0</v>
      </c>
      <c r="D33">
        <f>COUNTIF(E$30:BD$30,"2")</f>
        <v>0</v>
      </c>
    </row>
    <row r="34" spans="1:56">
      <c r="B34" s="7">
        <f t="shared" si="2"/>
        <v>0</v>
      </c>
      <c r="D34">
        <f>COUNTIF(E$30:BD$30,"1")</f>
        <v>0</v>
      </c>
    </row>
    <row r="35" spans="1:56">
      <c r="A35" t="s">
        <v>12</v>
      </c>
      <c r="B35" s="7">
        <f t="shared" si="2"/>
        <v>0.80392156862745101</v>
      </c>
      <c r="C35">
        <f>SUM(D35:D39)</f>
        <v>51</v>
      </c>
      <c r="D35">
        <f>COUNTIF(E$35:BD$35,"5")</f>
        <v>41</v>
      </c>
      <c r="E35" t="s">
        <v>49</v>
      </c>
      <c r="F35" t="s">
        <v>50</v>
      </c>
      <c r="G35" t="s">
        <v>50</v>
      </c>
      <c r="H35" t="s">
        <v>50</v>
      </c>
      <c r="I35" t="s">
        <v>51</v>
      </c>
      <c r="J35" t="s">
        <v>50</v>
      </c>
      <c r="K35" t="s">
        <v>50</v>
      </c>
      <c r="L35" t="s">
        <v>50</v>
      </c>
      <c r="M35" t="s">
        <v>50</v>
      </c>
      <c r="N35" t="s">
        <v>50</v>
      </c>
      <c r="O35" t="s">
        <v>50</v>
      </c>
      <c r="P35" t="s">
        <v>50</v>
      </c>
      <c r="Q35" t="s">
        <v>50</v>
      </c>
      <c r="R35" t="s">
        <v>50</v>
      </c>
      <c r="S35" t="s">
        <v>50</v>
      </c>
      <c r="T35" t="s">
        <v>50</v>
      </c>
      <c r="U35" t="s">
        <v>50</v>
      </c>
      <c r="V35" t="s">
        <v>50</v>
      </c>
      <c r="W35" t="s">
        <v>51</v>
      </c>
      <c r="X35" t="s">
        <v>50</v>
      </c>
      <c r="Y35" t="s">
        <v>50</v>
      </c>
      <c r="Z35" t="s">
        <v>50</v>
      </c>
      <c r="AA35" t="s">
        <v>50</v>
      </c>
      <c r="AB35" t="s">
        <v>50</v>
      </c>
      <c r="AC35" t="s">
        <v>50</v>
      </c>
      <c r="AD35" t="s">
        <v>50</v>
      </c>
      <c r="AE35" t="s">
        <v>51</v>
      </c>
      <c r="AF35" t="s">
        <v>50</v>
      </c>
      <c r="AG35" t="s">
        <v>50</v>
      </c>
      <c r="AH35" t="s">
        <v>50</v>
      </c>
      <c r="AI35" t="s">
        <v>50</v>
      </c>
      <c r="AJ35" t="s">
        <v>51</v>
      </c>
      <c r="AK35" t="s">
        <v>50</v>
      </c>
      <c r="AL35" t="s">
        <v>50</v>
      </c>
      <c r="AM35" t="s">
        <v>52</v>
      </c>
      <c r="AN35" t="s">
        <v>50</v>
      </c>
      <c r="AO35" t="s">
        <v>50</v>
      </c>
      <c r="AP35" t="s">
        <v>50</v>
      </c>
      <c r="AQ35" t="s">
        <v>51</v>
      </c>
      <c r="AR35" t="s">
        <v>51</v>
      </c>
      <c r="AS35" t="s">
        <v>50</v>
      </c>
      <c r="AT35" t="s">
        <v>50</v>
      </c>
      <c r="AU35" t="s">
        <v>51</v>
      </c>
      <c r="AV35" t="s">
        <v>51</v>
      </c>
      <c r="AW35" t="s">
        <v>51</v>
      </c>
      <c r="AX35" t="s">
        <v>50</v>
      </c>
      <c r="AY35" t="s">
        <v>50</v>
      </c>
      <c r="AZ35" t="s">
        <v>50</v>
      </c>
      <c r="BA35" t="s">
        <v>50</v>
      </c>
      <c r="BB35" t="s">
        <v>50</v>
      </c>
      <c r="BC35" t="s">
        <v>50</v>
      </c>
      <c r="BD35" t="s">
        <v>50</v>
      </c>
    </row>
    <row r="36" spans="1:56">
      <c r="B36" s="7">
        <f t="shared" si="2"/>
        <v>0.17647058823529413</v>
      </c>
      <c r="D36">
        <f>COUNTIF(E$35:BD$35,"4")</f>
        <v>9</v>
      </c>
    </row>
    <row r="37" spans="1:56">
      <c r="B37" s="7">
        <f t="shared" si="2"/>
        <v>1.9607843137254902E-2</v>
      </c>
      <c r="D37">
        <f>COUNTIF(E$35:BD$35,"3")</f>
        <v>1</v>
      </c>
    </row>
    <row r="38" spans="1:56">
      <c r="B38" s="7">
        <f t="shared" si="2"/>
        <v>0</v>
      </c>
      <c r="D38">
        <f>COUNTIF(E$35:BD$35,"2")</f>
        <v>0</v>
      </c>
    </row>
    <row r="39" spans="1:56">
      <c r="B39" s="7">
        <f t="shared" si="2"/>
        <v>0</v>
      </c>
      <c r="D39">
        <f>COUNTIF(E$35:BD$35,"1")</f>
        <v>0</v>
      </c>
    </row>
    <row r="40" spans="1:56">
      <c r="A40" t="s">
        <v>13</v>
      </c>
      <c r="B40" s="7">
        <f t="shared" si="2"/>
        <v>0.70588235294117652</v>
      </c>
      <c r="C40">
        <f>SUM(D40:D44)</f>
        <v>51</v>
      </c>
      <c r="D40">
        <f>COUNTIF(E$40:BD$40,"5")</f>
        <v>36</v>
      </c>
      <c r="E40" t="s">
        <v>49</v>
      </c>
      <c r="F40" t="s">
        <v>52</v>
      </c>
      <c r="G40" t="s">
        <v>50</v>
      </c>
      <c r="H40" t="s">
        <v>50</v>
      </c>
      <c r="I40" t="s">
        <v>51</v>
      </c>
      <c r="J40" t="s">
        <v>50</v>
      </c>
      <c r="K40" t="s">
        <v>50</v>
      </c>
      <c r="L40" t="s">
        <v>50</v>
      </c>
      <c r="M40" t="s">
        <v>50</v>
      </c>
      <c r="N40" t="s">
        <v>51</v>
      </c>
      <c r="O40" t="s">
        <v>50</v>
      </c>
      <c r="P40" t="s">
        <v>50</v>
      </c>
      <c r="Q40" t="s">
        <v>51</v>
      </c>
      <c r="R40" t="s">
        <v>50</v>
      </c>
      <c r="S40" t="s">
        <v>50</v>
      </c>
      <c r="T40" t="s">
        <v>50</v>
      </c>
      <c r="U40" t="s">
        <v>50</v>
      </c>
      <c r="V40" t="s">
        <v>51</v>
      </c>
      <c r="W40" t="s">
        <v>50</v>
      </c>
      <c r="X40" t="s">
        <v>50</v>
      </c>
      <c r="Y40" t="s">
        <v>50</v>
      </c>
      <c r="Z40" t="s">
        <v>51</v>
      </c>
      <c r="AA40" t="s">
        <v>50</v>
      </c>
      <c r="AB40" t="s">
        <v>50</v>
      </c>
      <c r="AC40" t="s">
        <v>50</v>
      </c>
      <c r="AD40" t="s">
        <v>50</v>
      </c>
      <c r="AE40" t="s">
        <v>51</v>
      </c>
      <c r="AF40" t="s">
        <v>50</v>
      </c>
      <c r="AG40" t="s">
        <v>50</v>
      </c>
      <c r="AH40" t="s">
        <v>50</v>
      </c>
      <c r="AI40" t="s">
        <v>51</v>
      </c>
      <c r="AJ40" t="s">
        <v>50</v>
      </c>
      <c r="AK40" t="s">
        <v>50</v>
      </c>
      <c r="AL40" t="s">
        <v>50</v>
      </c>
      <c r="AM40" t="s">
        <v>52</v>
      </c>
      <c r="AN40" t="s">
        <v>50</v>
      </c>
      <c r="AO40" t="s">
        <v>50</v>
      </c>
      <c r="AP40" t="s">
        <v>50</v>
      </c>
      <c r="AQ40" t="s">
        <v>51</v>
      </c>
      <c r="AR40" t="s">
        <v>51</v>
      </c>
      <c r="AS40" t="s">
        <v>50</v>
      </c>
      <c r="AT40" t="s">
        <v>51</v>
      </c>
      <c r="AU40" t="s">
        <v>51</v>
      </c>
      <c r="AV40" t="s">
        <v>51</v>
      </c>
      <c r="AW40" t="s">
        <v>51</v>
      </c>
      <c r="AX40" t="s">
        <v>50</v>
      </c>
      <c r="AY40" t="s">
        <v>50</v>
      </c>
      <c r="AZ40" t="s">
        <v>50</v>
      </c>
      <c r="BA40" t="s">
        <v>50</v>
      </c>
      <c r="BB40" t="s">
        <v>50</v>
      </c>
      <c r="BC40" t="s">
        <v>50</v>
      </c>
      <c r="BD40" t="s">
        <v>50</v>
      </c>
    </row>
    <row r="41" spans="1:56">
      <c r="B41" s="7">
        <f t="shared" si="2"/>
        <v>0.25490196078431371</v>
      </c>
      <c r="D41">
        <f>COUNTIF(E$40:BD$40,"4")</f>
        <v>13</v>
      </c>
    </row>
    <row r="42" spans="1:56">
      <c r="B42" s="7">
        <f t="shared" si="2"/>
        <v>3.9215686274509803E-2</v>
      </c>
      <c r="D42">
        <f>COUNTIF(E$40:BD$40,"3")</f>
        <v>2</v>
      </c>
    </row>
    <row r="43" spans="1:56">
      <c r="B43" s="7">
        <f t="shared" si="2"/>
        <v>0</v>
      </c>
      <c r="D43">
        <f>COUNTIF(E$40:BD$40,"2")</f>
        <v>0</v>
      </c>
    </row>
    <row r="44" spans="1:56">
      <c r="B44" s="7">
        <f t="shared" si="2"/>
        <v>0</v>
      </c>
      <c r="D44">
        <f>COUNTIF(E$40:BD$40,"1")</f>
        <v>0</v>
      </c>
    </row>
    <row r="45" spans="1:56">
      <c r="A45" t="s">
        <v>14</v>
      </c>
      <c r="B45" s="7">
        <f t="shared" si="2"/>
        <v>0.43137254901960786</v>
      </c>
      <c r="C45">
        <f>SUM(D45:D49)</f>
        <v>51</v>
      </c>
      <c r="D45">
        <f>COUNTIF(E$45:BD$45,"5")</f>
        <v>22</v>
      </c>
      <c r="E45" t="s">
        <v>49</v>
      </c>
      <c r="F45" t="s">
        <v>52</v>
      </c>
      <c r="G45" t="s">
        <v>51</v>
      </c>
      <c r="H45" t="s">
        <v>50</v>
      </c>
      <c r="I45" t="s">
        <v>51</v>
      </c>
      <c r="J45" t="s">
        <v>52</v>
      </c>
      <c r="K45" t="s">
        <v>51</v>
      </c>
      <c r="L45" t="s">
        <v>51</v>
      </c>
      <c r="M45" t="s">
        <v>51</v>
      </c>
      <c r="N45" t="s">
        <v>51</v>
      </c>
      <c r="O45" t="s">
        <v>50</v>
      </c>
      <c r="P45" t="s">
        <v>50</v>
      </c>
      <c r="Q45" t="s">
        <v>51</v>
      </c>
      <c r="R45" t="s">
        <v>51</v>
      </c>
      <c r="S45" t="s">
        <v>50</v>
      </c>
      <c r="T45" t="s">
        <v>50</v>
      </c>
      <c r="U45" t="s">
        <v>50</v>
      </c>
      <c r="V45" t="s">
        <v>51</v>
      </c>
      <c r="W45" t="s">
        <v>50</v>
      </c>
      <c r="X45" t="s">
        <v>50</v>
      </c>
      <c r="Y45" t="s">
        <v>51</v>
      </c>
      <c r="Z45" t="s">
        <v>50</v>
      </c>
      <c r="AA45" t="s">
        <v>51</v>
      </c>
      <c r="AB45" t="s">
        <v>50</v>
      </c>
      <c r="AC45" t="s">
        <v>50</v>
      </c>
      <c r="AD45" t="s">
        <v>50</v>
      </c>
      <c r="AE45" t="s">
        <v>52</v>
      </c>
      <c r="AF45" t="s">
        <v>50</v>
      </c>
      <c r="AG45" t="s">
        <v>51</v>
      </c>
      <c r="AH45" t="s">
        <v>51</v>
      </c>
      <c r="AI45" t="s">
        <v>51</v>
      </c>
      <c r="AJ45" t="s">
        <v>51</v>
      </c>
      <c r="AK45" t="s">
        <v>52</v>
      </c>
      <c r="AL45" t="s">
        <v>50</v>
      </c>
      <c r="AM45" t="s">
        <v>52</v>
      </c>
      <c r="AN45" t="s">
        <v>50</v>
      </c>
      <c r="AO45" t="s">
        <v>50</v>
      </c>
      <c r="AP45" t="s">
        <v>51</v>
      </c>
      <c r="AQ45" t="s">
        <v>51</v>
      </c>
      <c r="AR45" t="s">
        <v>51</v>
      </c>
      <c r="AS45" t="s">
        <v>50</v>
      </c>
      <c r="AT45" t="s">
        <v>51</v>
      </c>
      <c r="AU45" t="s">
        <v>51</v>
      </c>
      <c r="AV45" t="s">
        <v>51</v>
      </c>
      <c r="AW45" t="s">
        <v>51</v>
      </c>
      <c r="AX45" t="s">
        <v>51</v>
      </c>
      <c r="AY45" t="s">
        <v>50</v>
      </c>
      <c r="AZ45" t="s">
        <v>51</v>
      </c>
      <c r="BA45" t="s">
        <v>50</v>
      </c>
      <c r="BB45" t="s">
        <v>50</v>
      </c>
      <c r="BC45" t="s">
        <v>50</v>
      </c>
      <c r="BD45" t="s">
        <v>50</v>
      </c>
    </row>
    <row r="46" spans="1:56">
      <c r="B46" s="7">
        <f t="shared" si="2"/>
        <v>0.47058823529411764</v>
      </c>
      <c r="D46">
        <f>COUNTIF(E$45:BD$45,"4")</f>
        <v>24</v>
      </c>
    </row>
    <row r="47" spans="1:56">
      <c r="B47" s="7">
        <f t="shared" si="2"/>
        <v>9.8039215686274508E-2</v>
      </c>
      <c r="D47">
        <f>COUNTIF(E$45:BD$45,"3")</f>
        <v>5</v>
      </c>
    </row>
    <row r="48" spans="1:56">
      <c r="B48" s="7">
        <f t="shared" si="2"/>
        <v>0</v>
      </c>
      <c r="D48">
        <f>COUNTIF(E$45:BD$45,"2")</f>
        <v>0</v>
      </c>
    </row>
    <row r="49" spans="1:56">
      <c r="B49" s="7">
        <f t="shared" si="2"/>
        <v>0</v>
      </c>
      <c r="D49">
        <f>COUNTIF(E$45:BD$45,"1")</f>
        <v>0</v>
      </c>
    </row>
    <row r="50" spans="1:56">
      <c r="A50" t="s">
        <v>15</v>
      </c>
      <c r="B50" s="7">
        <f t="shared" si="2"/>
        <v>0.66666666666666663</v>
      </c>
      <c r="C50">
        <f>SUM(D50:D54)</f>
        <v>51</v>
      </c>
      <c r="D50">
        <f>COUNTIF(E$50:BD$50,"5")</f>
        <v>34</v>
      </c>
      <c r="E50" t="s">
        <v>49</v>
      </c>
      <c r="F50" t="s">
        <v>50</v>
      </c>
      <c r="G50" t="s">
        <v>50</v>
      </c>
      <c r="H50" t="s">
        <v>50</v>
      </c>
      <c r="I50" t="s">
        <v>51</v>
      </c>
      <c r="J50" t="s">
        <v>50</v>
      </c>
      <c r="K50" t="s">
        <v>51</v>
      </c>
      <c r="L50" t="s">
        <v>51</v>
      </c>
      <c r="M50" t="s">
        <v>50</v>
      </c>
      <c r="N50" t="s">
        <v>50</v>
      </c>
      <c r="O50" t="s">
        <v>50</v>
      </c>
      <c r="P50" t="s">
        <v>50</v>
      </c>
      <c r="Q50" t="s">
        <v>51</v>
      </c>
      <c r="R50" t="s">
        <v>50</v>
      </c>
      <c r="S50" t="s">
        <v>51</v>
      </c>
      <c r="T50" t="s">
        <v>51</v>
      </c>
      <c r="U50" t="s">
        <v>50</v>
      </c>
      <c r="V50" t="s">
        <v>51</v>
      </c>
      <c r="W50" t="s">
        <v>50</v>
      </c>
      <c r="X50" t="s">
        <v>50</v>
      </c>
      <c r="Y50" t="s">
        <v>50</v>
      </c>
      <c r="Z50" t="s">
        <v>50</v>
      </c>
      <c r="AA50" t="s">
        <v>50</v>
      </c>
      <c r="AB50" t="s">
        <v>50</v>
      </c>
      <c r="AC50" t="s">
        <v>50</v>
      </c>
      <c r="AD50" t="s">
        <v>50</v>
      </c>
      <c r="AE50" t="s">
        <v>51</v>
      </c>
      <c r="AF50" t="s">
        <v>50</v>
      </c>
      <c r="AG50" t="s">
        <v>50</v>
      </c>
      <c r="AH50" t="s">
        <v>50</v>
      </c>
      <c r="AI50" t="s">
        <v>50</v>
      </c>
      <c r="AJ50" t="s">
        <v>50</v>
      </c>
      <c r="AK50" t="s">
        <v>50</v>
      </c>
      <c r="AL50" t="s">
        <v>50</v>
      </c>
      <c r="AM50" t="s">
        <v>52</v>
      </c>
      <c r="AN50" t="s">
        <v>50</v>
      </c>
      <c r="AO50" t="s">
        <v>50</v>
      </c>
      <c r="AP50" t="s">
        <v>50</v>
      </c>
      <c r="AQ50" t="s">
        <v>51</v>
      </c>
      <c r="AR50" t="s">
        <v>51</v>
      </c>
      <c r="AS50" t="s">
        <v>50</v>
      </c>
      <c r="AT50" t="s">
        <v>51</v>
      </c>
      <c r="AU50" t="s">
        <v>51</v>
      </c>
      <c r="AV50" t="s">
        <v>51</v>
      </c>
      <c r="AW50" t="s">
        <v>51</v>
      </c>
      <c r="AX50" t="s">
        <v>51</v>
      </c>
      <c r="AY50" t="s">
        <v>50</v>
      </c>
      <c r="AZ50" t="s">
        <v>50</v>
      </c>
      <c r="BA50" t="s">
        <v>50</v>
      </c>
      <c r="BB50" t="s">
        <v>50</v>
      </c>
      <c r="BC50" t="s">
        <v>50</v>
      </c>
      <c r="BD50" t="s">
        <v>51</v>
      </c>
    </row>
    <row r="51" spans="1:56">
      <c r="B51" s="7">
        <f t="shared" si="2"/>
        <v>0.31372549019607843</v>
      </c>
      <c r="D51">
        <f>COUNTIF(E$50:BD$50,"4")</f>
        <v>16</v>
      </c>
    </row>
    <row r="52" spans="1:56">
      <c r="B52" s="7">
        <f t="shared" si="2"/>
        <v>1.9607843137254902E-2</v>
      </c>
      <c r="D52">
        <f>COUNTIF(E$50:BD$50,"3")</f>
        <v>1</v>
      </c>
    </row>
    <row r="53" spans="1:56">
      <c r="B53" s="7">
        <f t="shared" si="2"/>
        <v>0</v>
      </c>
      <c r="D53">
        <f>COUNTIF(E$50:BD$50,"2")</f>
        <v>0</v>
      </c>
    </row>
    <row r="54" spans="1:56">
      <c r="B54" s="7">
        <f t="shared" si="2"/>
        <v>0</v>
      </c>
      <c r="D54">
        <f>COUNTIF(E$50:BD$50,"1")</f>
        <v>0</v>
      </c>
    </row>
    <row r="55" spans="1:56">
      <c r="A55" t="s">
        <v>16</v>
      </c>
      <c r="B55" s="7">
        <f t="shared" si="2"/>
        <v>0.66666666666666663</v>
      </c>
      <c r="C55">
        <f>SUM(D55:D59)</f>
        <v>51</v>
      </c>
      <c r="D55">
        <f>COUNTIF(E$55:BD$55,"5")</f>
        <v>34</v>
      </c>
      <c r="E55" t="s">
        <v>49</v>
      </c>
      <c r="F55" t="s">
        <v>51</v>
      </c>
      <c r="G55" t="s">
        <v>50</v>
      </c>
      <c r="H55" t="s">
        <v>50</v>
      </c>
      <c r="I55" t="s">
        <v>51</v>
      </c>
      <c r="J55" t="s">
        <v>51</v>
      </c>
      <c r="K55" t="s">
        <v>50</v>
      </c>
      <c r="L55" t="s">
        <v>51</v>
      </c>
      <c r="M55" t="s">
        <v>50</v>
      </c>
      <c r="N55" t="s">
        <v>50</v>
      </c>
      <c r="O55" t="s">
        <v>50</v>
      </c>
      <c r="P55" t="s">
        <v>50</v>
      </c>
      <c r="Q55" t="s">
        <v>50</v>
      </c>
      <c r="R55" t="s">
        <v>50</v>
      </c>
      <c r="S55" t="s">
        <v>51</v>
      </c>
      <c r="T55" t="s">
        <v>51</v>
      </c>
      <c r="U55" t="s">
        <v>50</v>
      </c>
      <c r="V55" t="s">
        <v>51</v>
      </c>
      <c r="W55" t="s">
        <v>50</v>
      </c>
      <c r="X55" t="s">
        <v>50</v>
      </c>
      <c r="Y55" t="s">
        <v>50</v>
      </c>
      <c r="Z55" t="s">
        <v>50</v>
      </c>
      <c r="AA55" t="s">
        <v>50</v>
      </c>
      <c r="AB55" t="s">
        <v>50</v>
      </c>
      <c r="AC55" t="s">
        <v>50</v>
      </c>
      <c r="AD55" t="s">
        <v>50</v>
      </c>
      <c r="AE55" t="s">
        <v>52</v>
      </c>
      <c r="AF55" t="s">
        <v>50</v>
      </c>
      <c r="AG55" t="s">
        <v>50</v>
      </c>
      <c r="AH55" t="s">
        <v>50</v>
      </c>
      <c r="AI55" t="s">
        <v>51</v>
      </c>
      <c r="AJ55" t="s">
        <v>51</v>
      </c>
      <c r="AK55" t="s">
        <v>50</v>
      </c>
      <c r="AL55" t="s">
        <v>50</v>
      </c>
      <c r="AM55" t="s">
        <v>52</v>
      </c>
      <c r="AN55" t="s">
        <v>50</v>
      </c>
      <c r="AO55" t="s">
        <v>50</v>
      </c>
      <c r="AP55" t="s">
        <v>50</v>
      </c>
      <c r="AQ55" t="s">
        <v>51</v>
      </c>
      <c r="AR55" t="s">
        <v>51</v>
      </c>
      <c r="AS55" t="s">
        <v>50</v>
      </c>
      <c r="AT55" t="s">
        <v>50</v>
      </c>
      <c r="AU55" t="s">
        <v>51</v>
      </c>
      <c r="AV55" t="s">
        <v>51</v>
      </c>
      <c r="AW55" t="s">
        <v>51</v>
      </c>
      <c r="AX55" t="s">
        <v>51</v>
      </c>
      <c r="AY55" t="s">
        <v>50</v>
      </c>
      <c r="AZ55" t="s">
        <v>50</v>
      </c>
      <c r="BA55" t="s">
        <v>50</v>
      </c>
      <c r="BB55" t="s">
        <v>50</v>
      </c>
      <c r="BC55" t="s">
        <v>50</v>
      </c>
      <c r="BD55" t="s">
        <v>50</v>
      </c>
    </row>
    <row r="56" spans="1:56">
      <c r="B56" s="7">
        <f t="shared" si="2"/>
        <v>0.29411764705882354</v>
      </c>
      <c r="D56">
        <f>COUNTIF(E$55:BD$55,"4")</f>
        <v>15</v>
      </c>
    </row>
    <row r="57" spans="1:56">
      <c r="B57" s="7">
        <f t="shared" si="2"/>
        <v>3.9215686274509803E-2</v>
      </c>
      <c r="D57">
        <f>COUNTIF(E$55:BD$55,"3")</f>
        <v>2</v>
      </c>
    </row>
    <row r="58" spans="1:56">
      <c r="B58" s="7">
        <f t="shared" si="2"/>
        <v>0</v>
      </c>
      <c r="D58">
        <f>COUNTIF(E$55:BD$55,"2")</f>
        <v>0</v>
      </c>
    </row>
    <row r="59" spans="1:56">
      <c r="B59" s="7">
        <f t="shared" si="2"/>
        <v>0</v>
      </c>
      <c r="D59">
        <f>COUNTIF(E$55:BD$55,"1")</f>
        <v>0</v>
      </c>
    </row>
    <row r="60" spans="1:56">
      <c r="A60" t="s">
        <v>17</v>
      </c>
      <c r="E60" t="s">
        <v>49</v>
      </c>
      <c r="F60" t="s">
        <v>49</v>
      </c>
      <c r="G60" t="s">
        <v>49</v>
      </c>
      <c r="H60" t="s">
        <v>49</v>
      </c>
      <c r="I60" t="s">
        <v>49</v>
      </c>
      <c r="J60" t="s">
        <v>49</v>
      </c>
      <c r="K60" t="s">
        <v>49</v>
      </c>
      <c r="L60" t="s">
        <v>49</v>
      </c>
      <c r="M60" t="s">
        <v>49</v>
      </c>
      <c r="N60" t="s">
        <v>49</v>
      </c>
      <c r="O60" t="s">
        <v>49</v>
      </c>
      <c r="P60" t="s">
        <v>49</v>
      </c>
      <c r="Q60" t="s">
        <v>49</v>
      </c>
      <c r="R60" t="s">
        <v>49</v>
      </c>
      <c r="S60" t="s">
        <v>49</v>
      </c>
      <c r="T60" t="s">
        <v>49</v>
      </c>
      <c r="U60" t="s">
        <v>49</v>
      </c>
      <c r="V60" t="s">
        <v>49</v>
      </c>
      <c r="W60" t="s">
        <v>49</v>
      </c>
      <c r="X60" t="s">
        <v>49</v>
      </c>
      <c r="Y60" t="s">
        <v>49</v>
      </c>
      <c r="Z60" t="s">
        <v>49</v>
      </c>
      <c r="AA60" t="s">
        <v>49</v>
      </c>
      <c r="AB60" t="s">
        <v>49</v>
      </c>
      <c r="AC60" t="s">
        <v>49</v>
      </c>
      <c r="AD60" t="s">
        <v>49</v>
      </c>
      <c r="AE60" t="s">
        <v>49</v>
      </c>
      <c r="AF60" t="s">
        <v>49</v>
      </c>
      <c r="AG60" t="s">
        <v>49</v>
      </c>
      <c r="AH60" t="s">
        <v>49</v>
      </c>
      <c r="AI60" t="s">
        <v>49</v>
      </c>
      <c r="AJ60" t="s">
        <v>49</v>
      </c>
      <c r="AK60" t="s">
        <v>49</v>
      </c>
      <c r="AL60" t="s">
        <v>49</v>
      </c>
      <c r="AM60" t="s">
        <v>49</v>
      </c>
      <c r="AN60" t="s">
        <v>49</v>
      </c>
      <c r="AO60" t="s">
        <v>49</v>
      </c>
      <c r="AP60" t="s">
        <v>49</v>
      </c>
      <c r="AQ60" t="s">
        <v>49</v>
      </c>
      <c r="AR60" t="s">
        <v>49</v>
      </c>
      <c r="AS60" t="s">
        <v>49</v>
      </c>
      <c r="AT60" t="s">
        <v>49</v>
      </c>
      <c r="AU60" t="s">
        <v>49</v>
      </c>
      <c r="AV60" t="s">
        <v>49</v>
      </c>
      <c r="AW60" t="s">
        <v>49</v>
      </c>
      <c r="AX60" t="s">
        <v>49</v>
      </c>
      <c r="AY60" t="s">
        <v>49</v>
      </c>
      <c r="AZ60" t="s">
        <v>49</v>
      </c>
      <c r="BA60" t="s">
        <v>49</v>
      </c>
      <c r="BB60" t="s">
        <v>49</v>
      </c>
      <c r="BC60" t="s">
        <v>49</v>
      </c>
      <c r="BD60" t="s">
        <v>49</v>
      </c>
    </row>
    <row r="61" spans="1:56">
      <c r="A61" s="4" t="s">
        <v>18</v>
      </c>
      <c r="B61" s="4"/>
      <c r="C61" s="4"/>
      <c r="E61" t="s">
        <v>49</v>
      </c>
      <c r="F61" t="s">
        <v>49</v>
      </c>
      <c r="G61" t="s">
        <v>49</v>
      </c>
      <c r="H61" t="s">
        <v>49</v>
      </c>
      <c r="I61" t="s">
        <v>49</v>
      </c>
      <c r="J61" t="s">
        <v>49</v>
      </c>
      <c r="K61" t="s">
        <v>49</v>
      </c>
      <c r="L61" t="s">
        <v>49</v>
      </c>
      <c r="M61" t="s">
        <v>49</v>
      </c>
      <c r="N61" t="s">
        <v>49</v>
      </c>
      <c r="O61" t="s">
        <v>49</v>
      </c>
      <c r="P61" t="s">
        <v>49</v>
      </c>
      <c r="Q61" t="s">
        <v>49</v>
      </c>
      <c r="R61" t="s">
        <v>49</v>
      </c>
      <c r="S61" t="s">
        <v>49</v>
      </c>
      <c r="T61" t="s">
        <v>49</v>
      </c>
      <c r="U61" t="s">
        <v>49</v>
      </c>
      <c r="V61" t="s">
        <v>49</v>
      </c>
      <c r="W61" t="s">
        <v>49</v>
      </c>
      <c r="X61" t="s">
        <v>49</v>
      </c>
      <c r="Y61" t="s">
        <v>49</v>
      </c>
      <c r="Z61" t="s">
        <v>49</v>
      </c>
      <c r="AA61" t="s">
        <v>49</v>
      </c>
      <c r="AB61" t="s">
        <v>49</v>
      </c>
      <c r="AC61" t="s">
        <v>49</v>
      </c>
      <c r="AD61" t="s">
        <v>49</v>
      </c>
      <c r="AE61" t="s">
        <v>49</v>
      </c>
      <c r="AF61" t="s">
        <v>49</v>
      </c>
      <c r="AG61" t="s">
        <v>49</v>
      </c>
      <c r="AH61" t="s">
        <v>49</v>
      </c>
      <c r="AI61" t="s">
        <v>49</v>
      </c>
      <c r="AJ61" t="s">
        <v>49</v>
      </c>
      <c r="AK61" t="s">
        <v>49</v>
      </c>
      <c r="AL61" t="s">
        <v>49</v>
      </c>
      <c r="AM61" t="s">
        <v>49</v>
      </c>
      <c r="AN61" t="s">
        <v>49</v>
      </c>
      <c r="AO61" t="s">
        <v>49</v>
      </c>
      <c r="AP61" t="s">
        <v>49</v>
      </c>
      <c r="AQ61" t="s">
        <v>49</v>
      </c>
      <c r="AR61" t="s">
        <v>49</v>
      </c>
      <c r="AS61" t="s">
        <v>49</v>
      </c>
      <c r="AT61" t="s">
        <v>49</v>
      </c>
      <c r="AU61" t="s">
        <v>49</v>
      </c>
      <c r="AV61" t="s">
        <v>49</v>
      </c>
      <c r="AW61" t="s">
        <v>49</v>
      </c>
      <c r="AX61" t="s">
        <v>49</v>
      </c>
      <c r="AY61" t="s">
        <v>49</v>
      </c>
      <c r="AZ61" t="s">
        <v>49</v>
      </c>
      <c r="BA61" t="s">
        <v>49</v>
      </c>
      <c r="BB61" t="s">
        <v>49</v>
      </c>
      <c r="BC61" t="s">
        <v>49</v>
      </c>
      <c r="BD61" t="s">
        <v>49</v>
      </c>
    </row>
    <row r="62" spans="1:56">
      <c r="A62" t="s">
        <v>19</v>
      </c>
      <c r="E62" t="s">
        <v>49</v>
      </c>
      <c r="F62" t="s">
        <v>49</v>
      </c>
      <c r="G62" t="s">
        <v>49</v>
      </c>
      <c r="H62" t="s">
        <v>49</v>
      </c>
      <c r="I62" t="s">
        <v>49</v>
      </c>
      <c r="J62" t="s">
        <v>49</v>
      </c>
      <c r="K62" t="s">
        <v>49</v>
      </c>
      <c r="L62" t="s">
        <v>49</v>
      </c>
      <c r="M62" t="s">
        <v>49</v>
      </c>
      <c r="N62" t="s">
        <v>49</v>
      </c>
      <c r="O62" t="s">
        <v>49</v>
      </c>
      <c r="P62" t="s">
        <v>49</v>
      </c>
      <c r="Q62" t="s">
        <v>49</v>
      </c>
      <c r="R62" t="s">
        <v>49</v>
      </c>
      <c r="S62" t="s">
        <v>49</v>
      </c>
      <c r="T62" t="s">
        <v>49</v>
      </c>
      <c r="U62" t="s">
        <v>49</v>
      </c>
      <c r="V62" t="s">
        <v>49</v>
      </c>
      <c r="W62" t="s">
        <v>49</v>
      </c>
      <c r="X62" t="s">
        <v>49</v>
      </c>
      <c r="Y62" t="s">
        <v>49</v>
      </c>
      <c r="Z62" t="s">
        <v>49</v>
      </c>
      <c r="AA62" t="s">
        <v>49</v>
      </c>
      <c r="AB62" t="s">
        <v>49</v>
      </c>
      <c r="AC62" t="s">
        <v>49</v>
      </c>
      <c r="AD62" t="s">
        <v>49</v>
      </c>
      <c r="AE62" t="s">
        <v>49</v>
      </c>
      <c r="AF62" t="s">
        <v>49</v>
      </c>
      <c r="AG62" t="s">
        <v>49</v>
      </c>
      <c r="AH62" t="s">
        <v>49</v>
      </c>
      <c r="AI62" t="s">
        <v>49</v>
      </c>
      <c r="AJ62" t="s">
        <v>49</v>
      </c>
      <c r="AK62" t="s">
        <v>49</v>
      </c>
      <c r="AL62" t="s">
        <v>49</v>
      </c>
      <c r="AM62" t="s">
        <v>49</v>
      </c>
      <c r="AN62" t="s">
        <v>49</v>
      </c>
      <c r="AO62" t="s">
        <v>49</v>
      </c>
      <c r="AP62" t="s">
        <v>49</v>
      </c>
      <c r="AQ62" t="s">
        <v>49</v>
      </c>
      <c r="AR62" t="s">
        <v>49</v>
      </c>
      <c r="AS62" t="s">
        <v>49</v>
      </c>
      <c r="AT62" t="s">
        <v>49</v>
      </c>
      <c r="AU62" t="s">
        <v>49</v>
      </c>
      <c r="AV62" t="s">
        <v>49</v>
      </c>
      <c r="AW62" t="s">
        <v>49</v>
      </c>
      <c r="AX62" t="s">
        <v>49</v>
      </c>
      <c r="AY62" t="s">
        <v>49</v>
      </c>
      <c r="AZ62" t="s">
        <v>49</v>
      </c>
      <c r="BA62" t="s">
        <v>49</v>
      </c>
      <c r="BB62" t="s">
        <v>49</v>
      </c>
      <c r="BC62" t="s">
        <v>49</v>
      </c>
      <c r="BD62" t="s">
        <v>49</v>
      </c>
    </row>
    <row r="63" spans="1:56">
      <c r="A63" t="s">
        <v>20</v>
      </c>
      <c r="B63" s="7">
        <f>D63/50</f>
        <v>0.94</v>
      </c>
      <c r="C63">
        <f>D63+D64</f>
        <v>50</v>
      </c>
      <c r="D63">
        <f>COUNTIF(E$63:BD$63,"1")</f>
        <v>47</v>
      </c>
      <c r="E63" t="s">
        <v>49</v>
      </c>
      <c r="F63" t="s">
        <v>53</v>
      </c>
      <c r="G63" t="s">
        <v>54</v>
      </c>
      <c r="H63" t="s">
        <v>54</v>
      </c>
      <c r="I63" t="s">
        <v>54</v>
      </c>
      <c r="J63" t="s">
        <v>54</v>
      </c>
      <c r="K63" t="s">
        <v>54</v>
      </c>
      <c r="L63" t="s">
        <v>54</v>
      </c>
      <c r="M63" t="s">
        <v>54</v>
      </c>
      <c r="N63" t="s">
        <v>54</v>
      </c>
      <c r="O63" t="s">
        <v>54</v>
      </c>
      <c r="P63" t="s">
        <v>49</v>
      </c>
      <c r="Q63" t="s">
        <v>54</v>
      </c>
      <c r="R63" t="s">
        <v>54</v>
      </c>
      <c r="S63" t="s">
        <v>54</v>
      </c>
      <c r="T63" t="s">
        <v>54</v>
      </c>
      <c r="U63" t="s">
        <v>54</v>
      </c>
      <c r="V63" t="s">
        <v>54</v>
      </c>
      <c r="W63" t="s">
        <v>54</v>
      </c>
      <c r="X63" t="s">
        <v>54</v>
      </c>
      <c r="Y63" t="s">
        <v>54</v>
      </c>
      <c r="Z63" t="s">
        <v>54</v>
      </c>
      <c r="AA63" t="s">
        <v>54</v>
      </c>
      <c r="AB63" t="s">
        <v>54</v>
      </c>
      <c r="AC63" t="s">
        <v>54</v>
      </c>
      <c r="AD63" t="s">
        <v>54</v>
      </c>
      <c r="AE63" t="s">
        <v>54</v>
      </c>
      <c r="AF63" t="s">
        <v>54</v>
      </c>
      <c r="AG63" t="s">
        <v>54</v>
      </c>
      <c r="AH63" t="s">
        <v>54</v>
      </c>
      <c r="AI63" t="s">
        <v>54</v>
      </c>
      <c r="AJ63" t="s">
        <v>54</v>
      </c>
      <c r="AK63" t="s">
        <v>54</v>
      </c>
      <c r="AL63" t="s">
        <v>54</v>
      </c>
      <c r="AM63" t="s">
        <v>53</v>
      </c>
      <c r="AN63" t="s">
        <v>53</v>
      </c>
      <c r="AO63" t="s">
        <v>54</v>
      </c>
      <c r="AP63" t="s">
        <v>54</v>
      </c>
      <c r="AQ63" t="s">
        <v>54</v>
      </c>
      <c r="AR63" t="s">
        <v>54</v>
      </c>
      <c r="AS63" t="s">
        <v>54</v>
      </c>
      <c r="AT63" t="s">
        <v>54</v>
      </c>
      <c r="AU63" t="s">
        <v>54</v>
      </c>
      <c r="AV63" t="s">
        <v>54</v>
      </c>
      <c r="AW63" t="s">
        <v>54</v>
      </c>
      <c r="AX63" t="s">
        <v>54</v>
      </c>
      <c r="AY63" t="s">
        <v>54</v>
      </c>
      <c r="AZ63" t="s">
        <v>54</v>
      </c>
      <c r="BA63" t="s">
        <v>54</v>
      </c>
      <c r="BB63" t="s">
        <v>54</v>
      </c>
      <c r="BC63" t="s">
        <v>54</v>
      </c>
      <c r="BD63" t="s">
        <v>54</v>
      </c>
    </row>
    <row r="64" spans="1:56">
      <c r="B64" s="7">
        <f>D64/50</f>
        <v>0.06</v>
      </c>
      <c r="D64">
        <f>COUNTIF(E$63:BD$63,"2")</f>
        <v>3</v>
      </c>
    </row>
    <row r="65" spans="1:56">
      <c r="A65" t="s">
        <v>21</v>
      </c>
      <c r="B65" s="7">
        <f t="shared" ref="B65:B66" si="3">D65/50</f>
        <v>0.94</v>
      </c>
      <c r="C65">
        <f>D65+D66</f>
        <v>50</v>
      </c>
      <c r="D65">
        <f>COUNTIF(E$65:BD$65,"1")</f>
        <v>47</v>
      </c>
      <c r="E65" t="s">
        <v>49</v>
      </c>
      <c r="F65" t="s">
        <v>53</v>
      </c>
      <c r="G65" t="s">
        <v>54</v>
      </c>
      <c r="H65" t="s">
        <v>54</v>
      </c>
      <c r="I65" t="s">
        <v>54</v>
      </c>
      <c r="J65" t="s">
        <v>54</v>
      </c>
      <c r="K65" t="s">
        <v>54</v>
      </c>
      <c r="L65" t="s">
        <v>54</v>
      </c>
      <c r="M65" t="s">
        <v>54</v>
      </c>
      <c r="N65" t="s">
        <v>54</v>
      </c>
      <c r="O65" t="s">
        <v>54</v>
      </c>
      <c r="P65" t="s">
        <v>49</v>
      </c>
      <c r="Q65" t="s">
        <v>54</v>
      </c>
      <c r="R65" t="s">
        <v>54</v>
      </c>
      <c r="S65" t="s">
        <v>54</v>
      </c>
      <c r="T65" t="s">
        <v>54</v>
      </c>
      <c r="U65" t="s">
        <v>54</v>
      </c>
      <c r="V65" t="s">
        <v>54</v>
      </c>
      <c r="W65" t="s">
        <v>54</v>
      </c>
      <c r="X65" t="s">
        <v>54</v>
      </c>
      <c r="Y65" t="s">
        <v>54</v>
      </c>
      <c r="Z65" t="s">
        <v>54</v>
      </c>
      <c r="AA65" t="s">
        <v>53</v>
      </c>
      <c r="AB65" t="s">
        <v>54</v>
      </c>
      <c r="AC65" t="s">
        <v>54</v>
      </c>
      <c r="AD65" t="s">
        <v>54</v>
      </c>
      <c r="AE65" t="s">
        <v>54</v>
      </c>
      <c r="AF65" t="s">
        <v>54</v>
      </c>
      <c r="AG65" t="s">
        <v>54</v>
      </c>
      <c r="AH65" t="s">
        <v>54</v>
      </c>
      <c r="AI65" t="s">
        <v>54</v>
      </c>
      <c r="AJ65" t="s">
        <v>54</v>
      </c>
      <c r="AK65" t="s">
        <v>54</v>
      </c>
      <c r="AL65" t="s">
        <v>54</v>
      </c>
      <c r="AM65" t="s">
        <v>54</v>
      </c>
      <c r="AN65" t="s">
        <v>53</v>
      </c>
      <c r="AO65" t="s">
        <v>54</v>
      </c>
      <c r="AP65" t="s">
        <v>54</v>
      </c>
      <c r="AQ65" t="s">
        <v>54</v>
      </c>
      <c r="AR65" t="s">
        <v>54</v>
      </c>
      <c r="AS65" t="s">
        <v>54</v>
      </c>
      <c r="AT65" t="s">
        <v>54</v>
      </c>
      <c r="AU65" t="s">
        <v>54</v>
      </c>
      <c r="AV65" t="s">
        <v>54</v>
      </c>
      <c r="AW65" t="s">
        <v>54</v>
      </c>
      <c r="AX65" t="s">
        <v>54</v>
      </c>
      <c r="AY65" t="s">
        <v>54</v>
      </c>
      <c r="AZ65" t="s">
        <v>54</v>
      </c>
      <c r="BA65" t="s">
        <v>54</v>
      </c>
      <c r="BB65" t="s">
        <v>54</v>
      </c>
      <c r="BC65" t="s">
        <v>54</v>
      </c>
      <c r="BD65" t="s">
        <v>54</v>
      </c>
    </row>
    <row r="66" spans="1:56">
      <c r="B66" s="7">
        <f t="shared" si="3"/>
        <v>0.06</v>
      </c>
      <c r="D66">
        <f>COUNTIF(E$65:BD$65,"2")</f>
        <v>3</v>
      </c>
    </row>
    <row r="67" spans="1:56">
      <c r="A67" t="s">
        <v>22</v>
      </c>
      <c r="E67" t="s">
        <v>49</v>
      </c>
      <c r="F67" t="s">
        <v>49</v>
      </c>
      <c r="G67" t="s">
        <v>49</v>
      </c>
      <c r="H67" t="s">
        <v>49</v>
      </c>
      <c r="I67" t="s">
        <v>49</v>
      </c>
      <c r="J67" t="s">
        <v>49</v>
      </c>
      <c r="K67" t="s">
        <v>49</v>
      </c>
      <c r="L67" t="s">
        <v>49</v>
      </c>
      <c r="M67" t="s">
        <v>49</v>
      </c>
      <c r="N67" t="s">
        <v>49</v>
      </c>
      <c r="O67" t="s">
        <v>49</v>
      </c>
      <c r="P67" t="s">
        <v>49</v>
      </c>
      <c r="Q67" t="s">
        <v>49</v>
      </c>
      <c r="R67" t="s">
        <v>49</v>
      </c>
      <c r="S67" t="s">
        <v>49</v>
      </c>
      <c r="T67" t="s">
        <v>49</v>
      </c>
      <c r="U67" t="s">
        <v>49</v>
      </c>
      <c r="V67" t="s">
        <v>49</v>
      </c>
      <c r="W67" t="s">
        <v>49</v>
      </c>
      <c r="X67" t="s">
        <v>49</v>
      </c>
      <c r="Y67" t="s">
        <v>49</v>
      </c>
      <c r="Z67" t="s">
        <v>49</v>
      </c>
      <c r="AA67" t="s">
        <v>49</v>
      </c>
      <c r="AB67" t="s">
        <v>49</v>
      </c>
      <c r="AC67" t="s">
        <v>49</v>
      </c>
      <c r="AD67" t="s">
        <v>49</v>
      </c>
      <c r="AE67" t="s">
        <v>49</v>
      </c>
      <c r="AF67" t="s">
        <v>49</v>
      </c>
      <c r="AG67" t="s">
        <v>49</v>
      </c>
      <c r="AH67" t="s">
        <v>49</v>
      </c>
      <c r="AI67" t="s">
        <v>49</v>
      </c>
      <c r="AJ67" t="s">
        <v>49</v>
      </c>
      <c r="AK67" t="s">
        <v>49</v>
      </c>
      <c r="AL67" t="s">
        <v>49</v>
      </c>
      <c r="AM67" t="s">
        <v>49</v>
      </c>
      <c r="AN67" t="s">
        <v>49</v>
      </c>
      <c r="AO67" t="s">
        <v>49</v>
      </c>
      <c r="AP67" t="s">
        <v>49</v>
      </c>
      <c r="AQ67" t="s">
        <v>49</v>
      </c>
      <c r="AR67" t="s">
        <v>49</v>
      </c>
      <c r="AS67" t="s">
        <v>49</v>
      </c>
      <c r="AT67" t="s">
        <v>49</v>
      </c>
      <c r="AU67" t="s">
        <v>49</v>
      </c>
      <c r="AV67" t="s">
        <v>49</v>
      </c>
      <c r="AW67" t="s">
        <v>49</v>
      </c>
      <c r="AX67" t="s">
        <v>49</v>
      </c>
      <c r="AY67" t="s">
        <v>49</v>
      </c>
      <c r="AZ67" t="s">
        <v>49</v>
      </c>
      <c r="BA67" t="s">
        <v>49</v>
      </c>
      <c r="BB67" t="s">
        <v>49</v>
      </c>
      <c r="BC67" t="s">
        <v>49</v>
      </c>
      <c r="BD67" t="s">
        <v>49</v>
      </c>
    </row>
    <row r="68" spans="1:56">
      <c r="A68" t="s">
        <v>23</v>
      </c>
      <c r="B68" s="7">
        <f>D68/49</f>
        <v>0.93877551020408168</v>
      </c>
      <c r="C68">
        <f>D68+D69</f>
        <v>49</v>
      </c>
      <c r="D68">
        <f>COUNTIF(E$68:BD$68,"1")</f>
        <v>46</v>
      </c>
      <c r="E68" t="s">
        <v>49</v>
      </c>
      <c r="F68" t="s">
        <v>53</v>
      </c>
      <c r="G68" t="s">
        <v>54</v>
      </c>
      <c r="H68" t="s">
        <v>54</v>
      </c>
      <c r="I68" t="s">
        <v>54</v>
      </c>
      <c r="J68" t="s">
        <v>54</v>
      </c>
      <c r="K68" t="s">
        <v>54</v>
      </c>
      <c r="L68" t="s">
        <v>54</v>
      </c>
      <c r="M68" t="s">
        <v>54</v>
      </c>
      <c r="N68" t="s">
        <v>54</v>
      </c>
      <c r="O68" t="s">
        <v>54</v>
      </c>
      <c r="P68" t="s">
        <v>49</v>
      </c>
      <c r="Q68" t="s">
        <v>54</v>
      </c>
      <c r="R68" t="s">
        <v>54</v>
      </c>
      <c r="S68" t="s">
        <v>54</v>
      </c>
      <c r="T68" t="s">
        <v>54</v>
      </c>
      <c r="U68" t="s">
        <v>54</v>
      </c>
      <c r="V68" t="s">
        <v>54</v>
      </c>
      <c r="W68" t="s">
        <v>54</v>
      </c>
      <c r="X68" t="s">
        <v>54</v>
      </c>
      <c r="Y68" t="s">
        <v>54</v>
      </c>
      <c r="Z68" t="s">
        <v>54</v>
      </c>
      <c r="AA68" t="s">
        <v>49</v>
      </c>
      <c r="AB68" t="s">
        <v>54</v>
      </c>
      <c r="AC68" t="s">
        <v>54</v>
      </c>
      <c r="AD68" t="s">
        <v>54</v>
      </c>
      <c r="AE68" t="s">
        <v>54</v>
      </c>
      <c r="AF68" t="s">
        <v>54</v>
      </c>
      <c r="AG68" t="s">
        <v>54</v>
      </c>
      <c r="AH68" t="s">
        <v>54</v>
      </c>
      <c r="AI68" t="s">
        <v>54</v>
      </c>
      <c r="AJ68" t="s">
        <v>54</v>
      </c>
      <c r="AK68" t="s">
        <v>54</v>
      </c>
      <c r="AL68" t="s">
        <v>54</v>
      </c>
      <c r="AM68" t="s">
        <v>53</v>
      </c>
      <c r="AN68" t="s">
        <v>53</v>
      </c>
      <c r="AO68" t="s">
        <v>54</v>
      </c>
      <c r="AP68" t="s">
        <v>54</v>
      </c>
      <c r="AQ68" t="s">
        <v>54</v>
      </c>
      <c r="AR68" t="s">
        <v>54</v>
      </c>
      <c r="AS68" t="s">
        <v>54</v>
      </c>
      <c r="AT68" t="s">
        <v>54</v>
      </c>
      <c r="AU68" t="s">
        <v>54</v>
      </c>
      <c r="AV68" t="s">
        <v>54</v>
      </c>
      <c r="AW68" t="s">
        <v>54</v>
      </c>
      <c r="AX68" t="s">
        <v>54</v>
      </c>
      <c r="AY68" t="s">
        <v>54</v>
      </c>
      <c r="AZ68" t="s">
        <v>54</v>
      </c>
      <c r="BA68" t="s">
        <v>54</v>
      </c>
      <c r="BB68" t="s">
        <v>54</v>
      </c>
      <c r="BC68" t="s">
        <v>54</v>
      </c>
      <c r="BD68" t="s">
        <v>54</v>
      </c>
    </row>
    <row r="69" spans="1:56">
      <c r="B69" s="7">
        <f>D69/49</f>
        <v>6.1224489795918366E-2</v>
      </c>
      <c r="D69">
        <f>COUNTIF(E$68:BD$68,"2")</f>
        <v>3</v>
      </c>
    </row>
    <row r="70" spans="1:56">
      <c r="A70" t="s">
        <v>24</v>
      </c>
      <c r="B70" s="7">
        <f>D70/49</f>
        <v>0.95918367346938771</v>
      </c>
      <c r="C70">
        <f>D70+D71</f>
        <v>49</v>
      </c>
      <c r="D70">
        <f>COUNTIF(E$70:BD$70,"1")</f>
        <v>47</v>
      </c>
      <c r="E70" t="s">
        <v>49</v>
      </c>
      <c r="F70" t="s">
        <v>53</v>
      </c>
      <c r="G70" t="s">
        <v>54</v>
      </c>
      <c r="H70" t="s">
        <v>54</v>
      </c>
      <c r="I70" t="s">
        <v>54</v>
      </c>
      <c r="J70" t="s">
        <v>54</v>
      </c>
      <c r="K70" t="s">
        <v>54</v>
      </c>
      <c r="L70" t="s">
        <v>54</v>
      </c>
      <c r="M70" t="s">
        <v>54</v>
      </c>
      <c r="N70" t="s">
        <v>54</v>
      </c>
      <c r="O70" t="s">
        <v>54</v>
      </c>
      <c r="P70" t="s">
        <v>49</v>
      </c>
      <c r="Q70" t="s">
        <v>54</v>
      </c>
      <c r="R70" t="s">
        <v>54</v>
      </c>
      <c r="S70" t="s">
        <v>54</v>
      </c>
      <c r="T70" t="s">
        <v>54</v>
      </c>
      <c r="U70" t="s">
        <v>54</v>
      </c>
      <c r="V70" t="s">
        <v>54</v>
      </c>
      <c r="W70" t="s">
        <v>54</v>
      </c>
      <c r="X70" t="s">
        <v>54</v>
      </c>
      <c r="Y70" t="s">
        <v>54</v>
      </c>
      <c r="Z70" t="s">
        <v>54</v>
      </c>
      <c r="AA70" t="s">
        <v>49</v>
      </c>
      <c r="AB70" t="s">
        <v>54</v>
      </c>
      <c r="AC70" t="s">
        <v>54</v>
      </c>
      <c r="AD70" t="s">
        <v>54</v>
      </c>
      <c r="AE70" t="s">
        <v>54</v>
      </c>
      <c r="AF70" t="s">
        <v>54</v>
      </c>
      <c r="AG70" t="s">
        <v>54</v>
      </c>
      <c r="AH70" t="s">
        <v>54</v>
      </c>
      <c r="AI70" t="s">
        <v>54</v>
      </c>
      <c r="AJ70" t="s">
        <v>54</v>
      </c>
      <c r="AK70" t="s">
        <v>54</v>
      </c>
      <c r="AL70" t="s">
        <v>54</v>
      </c>
      <c r="AM70" t="s">
        <v>54</v>
      </c>
      <c r="AN70" t="s">
        <v>53</v>
      </c>
      <c r="AO70" t="s">
        <v>54</v>
      </c>
      <c r="AP70" t="s">
        <v>54</v>
      </c>
      <c r="AQ70" t="s">
        <v>54</v>
      </c>
      <c r="AR70" t="s">
        <v>54</v>
      </c>
      <c r="AS70" t="s">
        <v>54</v>
      </c>
      <c r="AT70" t="s">
        <v>54</v>
      </c>
      <c r="AU70" t="s">
        <v>54</v>
      </c>
      <c r="AV70" t="s">
        <v>54</v>
      </c>
      <c r="AW70" t="s">
        <v>54</v>
      </c>
      <c r="AX70" t="s">
        <v>54</v>
      </c>
      <c r="AY70" t="s">
        <v>54</v>
      </c>
      <c r="AZ70" t="s">
        <v>54</v>
      </c>
      <c r="BA70" t="s">
        <v>54</v>
      </c>
      <c r="BB70" t="s">
        <v>54</v>
      </c>
      <c r="BC70" t="s">
        <v>54</v>
      </c>
      <c r="BD70" t="s">
        <v>54</v>
      </c>
    </row>
    <row r="71" spans="1:56">
      <c r="B71" s="7">
        <f>D71/49</f>
        <v>4.0816326530612242E-2</v>
      </c>
      <c r="D71">
        <f>COUNTIF(E$70:BD$70,"2")</f>
        <v>2</v>
      </c>
    </row>
    <row r="72" spans="1:56">
      <c r="A72" t="s">
        <v>25</v>
      </c>
      <c r="E72" t="s">
        <v>49</v>
      </c>
      <c r="F72" t="s">
        <v>49</v>
      </c>
      <c r="G72" t="s">
        <v>49</v>
      </c>
      <c r="H72" t="s">
        <v>49</v>
      </c>
      <c r="I72" t="s">
        <v>49</v>
      </c>
      <c r="J72" t="s">
        <v>49</v>
      </c>
      <c r="K72" t="s">
        <v>49</v>
      </c>
      <c r="L72" t="s">
        <v>49</v>
      </c>
      <c r="M72" t="s">
        <v>49</v>
      </c>
      <c r="N72" t="s">
        <v>49</v>
      </c>
      <c r="O72" t="s">
        <v>49</v>
      </c>
      <c r="P72" t="s">
        <v>49</v>
      </c>
      <c r="Q72" t="s">
        <v>49</v>
      </c>
      <c r="R72" t="s">
        <v>49</v>
      </c>
      <c r="S72" t="s">
        <v>49</v>
      </c>
      <c r="T72" t="s">
        <v>49</v>
      </c>
      <c r="U72" t="s">
        <v>49</v>
      </c>
      <c r="V72" t="s">
        <v>49</v>
      </c>
      <c r="W72" t="s">
        <v>49</v>
      </c>
      <c r="X72" t="s">
        <v>49</v>
      </c>
      <c r="Y72" t="s">
        <v>49</v>
      </c>
      <c r="Z72" t="s">
        <v>49</v>
      </c>
      <c r="AA72" t="s">
        <v>49</v>
      </c>
      <c r="AB72" t="s">
        <v>49</v>
      </c>
      <c r="AC72" t="s">
        <v>49</v>
      </c>
      <c r="AD72" t="s">
        <v>49</v>
      </c>
      <c r="AE72" t="s">
        <v>49</v>
      </c>
      <c r="AF72" t="s">
        <v>49</v>
      </c>
      <c r="AG72" t="s">
        <v>49</v>
      </c>
      <c r="AH72" t="s">
        <v>49</v>
      </c>
      <c r="AI72" t="s">
        <v>49</v>
      </c>
      <c r="AJ72" t="s">
        <v>49</v>
      </c>
      <c r="AK72" t="s">
        <v>49</v>
      </c>
      <c r="AL72" t="s">
        <v>49</v>
      </c>
      <c r="AM72" t="s">
        <v>49</v>
      </c>
      <c r="AN72" t="s">
        <v>49</v>
      </c>
      <c r="AO72" t="s">
        <v>49</v>
      </c>
      <c r="AP72" t="s">
        <v>49</v>
      </c>
      <c r="AQ72" t="s">
        <v>49</v>
      </c>
      <c r="AR72" t="s">
        <v>49</v>
      </c>
      <c r="AS72" t="s">
        <v>49</v>
      </c>
      <c r="AT72" t="s">
        <v>49</v>
      </c>
      <c r="AU72" t="s">
        <v>49</v>
      </c>
      <c r="AV72" t="s">
        <v>49</v>
      </c>
      <c r="AW72" t="s">
        <v>49</v>
      </c>
      <c r="AX72" t="s">
        <v>49</v>
      </c>
      <c r="AY72" t="s">
        <v>49</v>
      </c>
      <c r="AZ72" t="s">
        <v>49</v>
      </c>
      <c r="BA72" t="s">
        <v>49</v>
      </c>
      <c r="BB72" t="s">
        <v>49</v>
      </c>
      <c r="BC72" t="s">
        <v>49</v>
      </c>
      <c r="BD72" t="s">
        <v>49</v>
      </c>
    </row>
    <row r="73" spans="1:56">
      <c r="A73" t="s">
        <v>26</v>
      </c>
      <c r="B73" s="7">
        <f t="shared" ref="B73:B76" si="4">D73/49</f>
        <v>0.95918367346938771</v>
      </c>
      <c r="C73">
        <f>D73+D74</f>
        <v>49</v>
      </c>
      <c r="D73">
        <f>COUNTIF(E$73:BD$73,"1")</f>
        <v>47</v>
      </c>
      <c r="E73" t="s">
        <v>49</v>
      </c>
      <c r="F73" t="s">
        <v>53</v>
      </c>
      <c r="G73" t="s">
        <v>54</v>
      </c>
      <c r="H73" t="s">
        <v>54</v>
      </c>
      <c r="I73" t="s">
        <v>54</v>
      </c>
      <c r="J73" t="s">
        <v>54</v>
      </c>
      <c r="K73" t="s">
        <v>54</v>
      </c>
      <c r="L73" t="s">
        <v>54</v>
      </c>
      <c r="M73" t="s">
        <v>54</v>
      </c>
      <c r="N73" t="s">
        <v>54</v>
      </c>
      <c r="O73" t="s">
        <v>54</v>
      </c>
      <c r="P73" t="s">
        <v>49</v>
      </c>
      <c r="Q73" t="s">
        <v>54</v>
      </c>
      <c r="R73" t="s">
        <v>54</v>
      </c>
      <c r="S73" t="s">
        <v>54</v>
      </c>
      <c r="T73" t="s">
        <v>54</v>
      </c>
      <c r="U73" t="s">
        <v>54</v>
      </c>
      <c r="V73" t="s">
        <v>54</v>
      </c>
      <c r="W73" t="s">
        <v>54</v>
      </c>
      <c r="X73" t="s">
        <v>54</v>
      </c>
      <c r="Y73" t="s">
        <v>54</v>
      </c>
      <c r="Z73" t="s">
        <v>54</v>
      </c>
      <c r="AA73" t="s">
        <v>49</v>
      </c>
      <c r="AB73" t="s">
        <v>54</v>
      </c>
      <c r="AC73" t="s">
        <v>54</v>
      </c>
      <c r="AD73" t="s">
        <v>54</v>
      </c>
      <c r="AE73" t="s">
        <v>54</v>
      </c>
      <c r="AF73" t="s">
        <v>54</v>
      </c>
      <c r="AG73" t="s">
        <v>54</v>
      </c>
      <c r="AH73" t="s">
        <v>54</v>
      </c>
      <c r="AI73" t="s">
        <v>54</v>
      </c>
      <c r="AJ73" t="s">
        <v>54</v>
      </c>
      <c r="AK73" t="s">
        <v>54</v>
      </c>
      <c r="AL73" t="s">
        <v>54</v>
      </c>
      <c r="AM73" t="s">
        <v>54</v>
      </c>
      <c r="AN73" t="s">
        <v>53</v>
      </c>
      <c r="AO73" t="s">
        <v>54</v>
      </c>
      <c r="AP73" t="s">
        <v>54</v>
      </c>
      <c r="AQ73" t="s">
        <v>54</v>
      </c>
      <c r="AR73" t="s">
        <v>54</v>
      </c>
      <c r="AS73" t="s">
        <v>54</v>
      </c>
      <c r="AT73" t="s">
        <v>54</v>
      </c>
      <c r="AU73" t="s">
        <v>54</v>
      </c>
      <c r="AV73" t="s">
        <v>54</v>
      </c>
      <c r="AW73" t="s">
        <v>54</v>
      </c>
      <c r="AX73" t="s">
        <v>54</v>
      </c>
      <c r="AY73" t="s">
        <v>54</v>
      </c>
      <c r="AZ73" t="s">
        <v>54</v>
      </c>
      <c r="BA73" t="s">
        <v>54</v>
      </c>
      <c r="BB73" t="s">
        <v>54</v>
      </c>
      <c r="BC73" t="s">
        <v>54</v>
      </c>
      <c r="BD73" t="s">
        <v>54</v>
      </c>
    </row>
    <row r="74" spans="1:56">
      <c r="B74" s="7">
        <f t="shared" si="4"/>
        <v>4.0816326530612242E-2</v>
      </c>
      <c r="D74">
        <f>COUNTIF(E$73:BD$73,"2")</f>
        <v>2</v>
      </c>
    </row>
    <row r="75" spans="1:56">
      <c r="A75" t="s">
        <v>27</v>
      </c>
      <c r="B75" s="7">
        <f t="shared" si="4"/>
        <v>0.93877551020408168</v>
      </c>
      <c r="C75">
        <f>D75+D76</f>
        <v>49</v>
      </c>
      <c r="D75">
        <f>COUNTIF(E$75:BD$75,"1")</f>
        <v>46</v>
      </c>
      <c r="E75" t="s">
        <v>49</v>
      </c>
      <c r="F75" t="s">
        <v>53</v>
      </c>
      <c r="G75" t="s">
        <v>54</v>
      </c>
      <c r="H75" t="s">
        <v>54</v>
      </c>
      <c r="I75" t="s">
        <v>54</v>
      </c>
      <c r="J75" t="s">
        <v>54</v>
      </c>
      <c r="K75" t="s">
        <v>54</v>
      </c>
      <c r="L75" t="s">
        <v>54</v>
      </c>
      <c r="M75" t="s">
        <v>54</v>
      </c>
      <c r="N75" t="s">
        <v>54</v>
      </c>
      <c r="O75" t="s">
        <v>54</v>
      </c>
      <c r="P75" t="s">
        <v>49</v>
      </c>
      <c r="Q75" t="s">
        <v>54</v>
      </c>
      <c r="R75" t="s">
        <v>54</v>
      </c>
      <c r="S75" t="s">
        <v>54</v>
      </c>
      <c r="T75" t="s">
        <v>54</v>
      </c>
      <c r="U75" t="s">
        <v>54</v>
      </c>
      <c r="V75" t="s">
        <v>54</v>
      </c>
      <c r="W75" t="s">
        <v>54</v>
      </c>
      <c r="X75" t="s">
        <v>54</v>
      </c>
      <c r="Y75" t="s">
        <v>54</v>
      </c>
      <c r="Z75" t="s">
        <v>54</v>
      </c>
      <c r="AA75" t="s">
        <v>49</v>
      </c>
      <c r="AB75" t="s">
        <v>54</v>
      </c>
      <c r="AC75" t="s">
        <v>54</v>
      </c>
      <c r="AD75" t="s">
        <v>54</v>
      </c>
      <c r="AE75" t="s">
        <v>54</v>
      </c>
      <c r="AF75" t="s">
        <v>54</v>
      </c>
      <c r="AG75" t="s">
        <v>54</v>
      </c>
      <c r="AH75" t="s">
        <v>54</v>
      </c>
      <c r="AI75" t="s">
        <v>54</v>
      </c>
      <c r="AJ75" t="s">
        <v>54</v>
      </c>
      <c r="AK75" t="s">
        <v>53</v>
      </c>
      <c r="AL75" t="s">
        <v>54</v>
      </c>
      <c r="AM75" t="s">
        <v>54</v>
      </c>
      <c r="AN75" t="s">
        <v>53</v>
      </c>
      <c r="AO75" t="s">
        <v>54</v>
      </c>
      <c r="AP75" t="s">
        <v>54</v>
      </c>
      <c r="AQ75" t="s">
        <v>54</v>
      </c>
      <c r="AR75" t="s">
        <v>54</v>
      </c>
      <c r="AS75" t="s">
        <v>54</v>
      </c>
      <c r="AT75" t="s">
        <v>54</v>
      </c>
      <c r="AU75" t="s">
        <v>54</v>
      </c>
      <c r="AV75" t="s">
        <v>54</v>
      </c>
      <c r="AW75" t="s">
        <v>54</v>
      </c>
      <c r="AX75" t="s">
        <v>54</v>
      </c>
      <c r="AY75" t="s">
        <v>54</v>
      </c>
      <c r="AZ75" t="s">
        <v>54</v>
      </c>
      <c r="BA75" t="s">
        <v>54</v>
      </c>
      <c r="BB75" t="s">
        <v>54</v>
      </c>
      <c r="BC75" t="s">
        <v>54</v>
      </c>
      <c r="BD75" t="s">
        <v>54</v>
      </c>
    </row>
    <row r="76" spans="1:56">
      <c r="B76" s="7">
        <f t="shared" si="4"/>
        <v>6.1224489795918366E-2</v>
      </c>
      <c r="D76">
        <f>COUNTIF(E$75:BD$75,"2")</f>
        <v>3</v>
      </c>
    </row>
    <row r="77" spans="1:56">
      <c r="A77" s="4" t="s">
        <v>28</v>
      </c>
      <c r="E77" t="s">
        <v>49</v>
      </c>
      <c r="F77" t="s">
        <v>49</v>
      </c>
      <c r="G77" t="s">
        <v>49</v>
      </c>
      <c r="H77" t="s">
        <v>49</v>
      </c>
      <c r="I77" t="s">
        <v>49</v>
      </c>
      <c r="J77" t="s">
        <v>49</v>
      </c>
      <c r="K77" t="s">
        <v>49</v>
      </c>
      <c r="L77" t="s">
        <v>49</v>
      </c>
      <c r="M77" t="s">
        <v>49</v>
      </c>
      <c r="N77" t="s">
        <v>49</v>
      </c>
      <c r="O77" t="s">
        <v>49</v>
      </c>
      <c r="P77" t="s">
        <v>49</v>
      </c>
      <c r="Q77" t="s">
        <v>49</v>
      </c>
      <c r="R77" t="s">
        <v>49</v>
      </c>
      <c r="S77" t="s">
        <v>49</v>
      </c>
      <c r="T77" t="s">
        <v>49</v>
      </c>
      <c r="U77" t="s">
        <v>49</v>
      </c>
      <c r="V77" t="s">
        <v>49</v>
      </c>
      <c r="W77" t="s">
        <v>49</v>
      </c>
      <c r="X77" t="s">
        <v>49</v>
      </c>
      <c r="Y77" t="s">
        <v>49</v>
      </c>
      <c r="Z77" t="s">
        <v>49</v>
      </c>
      <c r="AA77" t="s">
        <v>49</v>
      </c>
      <c r="AB77" t="s">
        <v>49</v>
      </c>
      <c r="AC77" t="s">
        <v>49</v>
      </c>
      <c r="AD77" t="s">
        <v>49</v>
      </c>
      <c r="AE77" t="s">
        <v>49</v>
      </c>
      <c r="AF77" t="s">
        <v>49</v>
      </c>
      <c r="AG77" t="s">
        <v>49</v>
      </c>
      <c r="AH77" t="s">
        <v>49</v>
      </c>
      <c r="AI77" t="s">
        <v>49</v>
      </c>
      <c r="AJ77" t="s">
        <v>49</v>
      </c>
      <c r="AK77" t="s">
        <v>49</v>
      </c>
      <c r="AL77" t="s">
        <v>49</v>
      </c>
      <c r="AM77" t="s">
        <v>49</v>
      </c>
      <c r="AN77" t="s">
        <v>49</v>
      </c>
      <c r="AO77" t="s">
        <v>49</v>
      </c>
      <c r="AP77" t="s">
        <v>49</v>
      </c>
      <c r="AQ77" t="s">
        <v>49</v>
      </c>
      <c r="AR77" t="s">
        <v>49</v>
      </c>
      <c r="AS77" t="s">
        <v>49</v>
      </c>
      <c r="AT77" t="s">
        <v>49</v>
      </c>
      <c r="AU77" t="s">
        <v>49</v>
      </c>
      <c r="AV77" t="s">
        <v>49</v>
      </c>
      <c r="AW77" t="s">
        <v>49</v>
      </c>
      <c r="AX77" t="s">
        <v>49</v>
      </c>
      <c r="AY77" t="s">
        <v>49</v>
      </c>
      <c r="AZ77" t="s">
        <v>49</v>
      </c>
      <c r="BA77" t="s">
        <v>49</v>
      </c>
      <c r="BB77" t="s">
        <v>49</v>
      </c>
      <c r="BC77" t="s">
        <v>49</v>
      </c>
      <c r="BD77" t="s">
        <v>49</v>
      </c>
    </row>
    <row r="79" spans="1:56">
      <c r="A79" t="s">
        <v>29</v>
      </c>
      <c r="B79" s="7">
        <f t="shared" ref="B79:B82" si="5">D79/49</f>
        <v>0.93877551020408168</v>
      </c>
      <c r="C79">
        <f>D79+D80</f>
        <v>49</v>
      </c>
      <c r="D79">
        <f>COUNTIF(E$79:BD$79,"1")</f>
        <v>46</v>
      </c>
      <c r="E79" t="s">
        <v>49</v>
      </c>
      <c r="F79" t="s">
        <v>53</v>
      </c>
      <c r="G79" t="s">
        <v>54</v>
      </c>
      <c r="H79" t="s">
        <v>54</v>
      </c>
      <c r="I79" t="s">
        <v>54</v>
      </c>
      <c r="J79" t="s">
        <v>53</v>
      </c>
      <c r="K79" t="s">
        <v>54</v>
      </c>
      <c r="L79" t="s">
        <v>54</v>
      </c>
      <c r="M79" t="s">
        <v>54</v>
      </c>
      <c r="N79" t="s">
        <v>54</v>
      </c>
      <c r="O79" t="s">
        <v>54</v>
      </c>
      <c r="P79" t="s">
        <v>49</v>
      </c>
      <c r="Q79" t="s">
        <v>54</v>
      </c>
      <c r="R79" t="s">
        <v>54</v>
      </c>
      <c r="S79" t="s">
        <v>54</v>
      </c>
      <c r="T79" t="s">
        <v>54</v>
      </c>
      <c r="U79" t="s">
        <v>54</v>
      </c>
      <c r="V79" t="s">
        <v>54</v>
      </c>
      <c r="W79" t="s">
        <v>54</v>
      </c>
      <c r="X79" t="s">
        <v>54</v>
      </c>
      <c r="Y79" t="s">
        <v>54</v>
      </c>
      <c r="Z79" t="s">
        <v>54</v>
      </c>
      <c r="AA79" t="s">
        <v>49</v>
      </c>
      <c r="AB79" t="s">
        <v>54</v>
      </c>
      <c r="AC79" t="s">
        <v>54</v>
      </c>
      <c r="AD79" t="s">
        <v>54</v>
      </c>
      <c r="AE79" t="s">
        <v>54</v>
      </c>
      <c r="AF79" t="s">
        <v>54</v>
      </c>
      <c r="AG79" t="s">
        <v>54</v>
      </c>
      <c r="AH79" t="s">
        <v>54</v>
      </c>
      <c r="AI79" t="s">
        <v>54</v>
      </c>
      <c r="AJ79" t="s">
        <v>54</v>
      </c>
      <c r="AK79" t="s">
        <v>54</v>
      </c>
      <c r="AL79" t="s">
        <v>54</v>
      </c>
      <c r="AM79" t="s">
        <v>54</v>
      </c>
      <c r="AN79" t="s">
        <v>53</v>
      </c>
      <c r="AO79" t="s">
        <v>54</v>
      </c>
      <c r="AP79" t="s">
        <v>54</v>
      </c>
      <c r="AQ79" t="s">
        <v>54</v>
      </c>
      <c r="AR79" t="s">
        <v>54</v>
      </c>
      <c r="AS79" t="s">
        <v>54</v>
      </c>
      <c r="AT79" t="s">
        <v>54</v>
      </c>
      <c r="AU79" t="s">
        <v>54</v>
      </c>
      <c r="AV79" t="s">
        <v>54</v>
      </c>
      <c r="AW79" t="s">
        <v>54</v>
      </c>
      <c r="AX79" t="s">
        <v>54</v>
      </c>
      <c r="AY79" t="s">
        <v>54</v>
      </c>
      <c r="AZ79" t="s">
        <v>54</v>
      </c>
      <c r="BA79" t="s">
        <v>54</v>
      </c>
      <c r="BB79" t="s">
        <v>54</v>
      </c>
      <c r="BC79" t="s">
        <v>54</v>
      </c>
      <c r="BD79" t="s">
        <v>54</v>
      </c>
    </row>
    <row r="80" spans="1:56">
      <c r="B80" s="7">
        <f t="shared" si="5"/>
        <v>6.1224489795918366E-2</v>
      </c>
      <c r="D80">
        <f>COUNTIF(E$79:BD$79,"2")</f>
        <v>3</v>
      </c>
    </row>
    <row r="81" spans="1:56">
      <c r="A81" t="s">
        <v>30</v>
      </c>
      <c r="B81" s="7">
        <f t="shared" si="5"/>
        <v>0.95918367346938771</v>
      </c>
      <c r="C81">
        <f>D81+D82</f>
        <v>49</v>
      </c>
      <c r="D81">
        <f>COUNTIF(E$81:BD$81,"1")</f>
        <v>47</v>
      </c>
      <c r="E81" t="s">
        <v>49</v>
      </c>
      <c r="F81" t="s">
        <v>53</v>
      </c>
      <c r="G81" t="s">
        <v>54</v>
      </c>
      <c r="H81" t="s">
        <v>54</v>
      </c>
      <c r="I81" t="s">
        <v>54</v>
      </c>
      <c r="J81" t="s">
        <v>54</v>
      </c>
      <c r="K81" t="s">
        <v>54</v>
      </c>
      <c r="L81" t="s">
        <v>54</v>
      </c>
      <c r="M81" t="s">
        <v>54</v>
      </c>
      <c r="N81" t="s">
        <v>54</v>
      </c>
      <c r="O81" t="s">
        <v>54</v>
      </c>
      <c r="P81" t="s">
        <v>49</v>
      </c>
      <c r="Q81" t="s">
        <v>54</v>
      </c>
      <c r="R81" t="s">
        <v>54</v>
      </c>
      <c r="S81" t="s">
        <v>54</v>
      </c>
      <c r="T81" t="s">
        <v>54</v>
      </c>
      <c r="U81" t="s">
        <v>54</v>
      </c>
      <c r="V81" t="s">
        <v>54</v>
      </c>
      <c r="W81" t="s">
        <v>54</v>
      </c>
      <c r="X81" t="s">
        <v>54</v>
      </c>
      <c r="Y81" t="s">
        <v>54</v>
      </c>
      <c r="Z81" t="s">
        <v>54</v>
      </c>
      <c r="AA81" t="s">
        <v>49</v>
      </c>
      <c r="AB81" t="s">
        <v>54</v>
      </c>
      <c r="AC81" t="s">
        <v>54</v>
      </c>
      <c r="AD81" t="s">
        <v>54</v>
      </c>
      <c r="AE81" t="s">
        <v>54</v>
      </c>
      <c r="AF81" t="s">
        <v>54</v>
      </c>
      <c r="AG81" t="s">
        <v>54</v>
      </c>
      <c r="AH81" t="s">
        <v>54</v>
      </c>
      <c r="AI81" t="s">
        <v>54</v>
      </c>
      <c r="AJ81" t="s">
        <v>54</v>
      </c>
      <c r="AK81" t="s">
        <v>54</v>
      </c>
      <c r="AL81" t="s">
        <v>54</v>
      </c>
      <c r="AM81" t="s">
        <v>54</v>
      </c>
      <c r="AN81" t="s">
        <v>53</v>
      </c>
      <c r="AO81" t="s">
        <v>54</v>
      </c>
      <c r="AP81" t="s">
        <v>54</v>
      </c>
      <c r="AQ81" t="s">
        <v>54</v>
      </c>
      <c r="AR81" t="s">
        <v>54</v>
      </c>
      <c r="AS81" t="s">
        <v>54</v>
      </c>
      <c r="AT81" t="s">
        <v>54</v>
      </c>
      <c r="AU81" t="s">
        <v>54</v>
      </c>
      <c r="AV81" t="s">
        <v>54</v>
      </c>
      <c r="AW81" t="s">
        <v>54</v>
      </c>
      <c r="AX81" t="s">
        <v>54</v>
      </c>
      <c r="AY81" t="s">
        <v>54</v>
      </c>
      <c r="AZ81" t="s">
        <v>54</v>
      </c>
      <c r="BA81" t="s">
        <v>54</v>
      </c>
      <c r="BB81" t="s">
        <v>54</v>
      </c>
      <c r="BC81" t="s">
        <v>54</v>
      </c>
      <c r="BD81" t="s">
        <v>54</v>
      </c>
    </row>
    <row r="82" spans="1:56">
      <c r="B82" s="7">
        <f t="shared" si="5"/>
        <v>4.0816326530612242E-2</v>
      </c>
      <c r="D82">
        <f>COUNTIF(E$81:BD$81,"2")</f>
        <v>2</v>
      </c>
    </row>
    <row r="83" spans="1:56">
      <c r="A83" s="4" t="s">
        <v>31</v>
      </c>
      <c r="B83" s="4"/>
      <c r="C83" s="4"/>
      <c r="E83" t="s">
        <v>49</v>
      </c>
      <c r="F83" t="s">
        <v>49</v>
      </c>
      <c r="G83" t="s">
        <v>49</v>
      </c>
      <c r="H83" t="s">
        <v>49</v>
      </c>
      <c r="I83" t="s">
        <v>49</v>
      </c>
      <c r="J83" t="s">
        <v>49</v>
      </c>
      <c r="K83" t="s">
        <v>49</v>
      </c>
      <c r="L83" t="s">
        <v>49</v>
      </c>
      <c r="M83" t="s">
        <v>49</v>
      </c>
      <c r="N83" t="s">
        <v>49</v>
      </c>
      <c r="O83" t="s">
        <v>49</v>
      </c>
      <c r="P83" t="s">
        <v>49</v>
      </c>
      <c r="Q83" t="s">
        <v>49</v>
      </c>
      <c r="R83" t="s">
        <v>49</v>
      </c>
      <c r="S83" t="s">
        <v>49</v>
      </c>
      <c r="T83" t="s">
        <v>49</v>
      </c>
      <c r="U83" t="s">
        <v>49</v>
      </c>
      <c r="V83" t="s">
        <v>49</v>
      </c>
      <c r="W83" t="s">
        <v>49</v>
      </c>
      <c r="X83" t="s">
        <v>49</v>
      </c>
      <c r="Y83" t="s">
        <v>49</v>
      </c>
      <c r="Z83" t="s">
        <v>49</v>
      </c>
      <c r="AA83" t="s">
        <v>49</v>
      </c>
      <c r="AB83" t="s">
        <v>49</v>
      </c>
      <c r="AC83" t="s">
        <v>49</v>
      </c>
      <c r="AD83" t="s">
        <v>49</v>
      </c>
      <c r="AE83" t="s">
        <v>49</v>
      </c>
      <c r="AF83" t="s">
        <v>49</v>
      </c>
      <c r="AG83" t="s">
        <v>49</v>
      </c>
      <c r="AH83" t="s">
        <v>49</v>
      </c>
      <c r="AI83" t="s">
        <v>49</v>
      </c>
      <c r="AJ83" t="s">
        <v>49</v>
      </c>
      <c r="AK83" t="s">
        <v>49</v>
      </c>
      <c r="AL83" t="s">
        <v>49</v>
      </c>
      <c r="AM83" t="s">
        <v>49</v>
      </c>
      <c r="AN83" t="s">
        <v>49</v>
      </c>
      <c r="AO83" t="s">
        <v>49</v>
      </c>
      <c r="AP83" t="s">
        <v>49</v>
      </c>
      <c r="AQ83" t="s">
        <v>49</v>
      </c>
      <c r="AR83" t="s">
        <v>49</v>
      </c>
      <c r="AS83" t="s">
        <v>49</v>
      </c>
      <c r="AT83" t="s">
        <v>49</v>
      </c>
      <c r="AU83" t="s">
        <v>49</v>
      </c>
      <c r="AV83" t="s">
        <v>49</v>
      </c>
      <c r="AW83" t="s">
        <v>49</v>
      </c>
      <c r="AX83" t="s">
        <v>49</v>
      </c>
      <c r="AY83" t="s">
        <v>49</v>
      </c>
      <c r="AZ83" t="s">
        <v>49</v>
      </c>
      <c r="BA83" t="s">
        <v>49</v>
      </c>
      <c r="BB83" t="s">
        <v>49</v>
      </c>
      <c r="BC83" t="s">
        <v>49</v>
      </c>
      <c r="BD83" t="s">
        <v>49</v>
      </c>
    </row>
    <row r="84" spans="1:56">
      <c r="A84" t="s">
        <v>32</v>
      </c>
      <c r="E84" t="s">
        <v>49</v>
      </c>
      <c r="F84" t="s">
        <v>49</v>
      </c>
      <c r="G84" t="s">
        <v>49</v>
      </c>
      <c r="H84" t="s">
        <v>49</v>
      </c>
      <c r="I84" t="s">
        <v>49</v>
      </c>
      <c r="J84" t="s">
        <v>49</v>
      </c>
      <c r="K84" t="s">
        <v>49</v>
      </c>
      <c r="L84" t="s">
        <v>49</v>
      </c>
      <c r="M84" t="s">
        <v>49</v>
      </c>
      <c r="N84" t="s">
        <v>49</v>
      </c>
      <c r="O84" t="s">
        <v>49</v>
      </c>
      <c r="P84" t="s">
        <v>49</v>
      </c>
      <c r="Q84" t="s">
        <v>49</v>
      </c>
      <c r="R84" t="s">
        <v>49</v>
      </c>
      <c r="S84" t="s">
        <v>49</v>
      </c>
      <c r="T84" t="s">
        <v>49</v>
      </c>
      <c r="U84" t="s">
        <v>49</v>
      </c>
      <c r="V84" t="s">
        <v>49</v>
      </c>
      <c r="W84" t="s">
        <v>49</v>
      </c>
      <c r="X84" t="s">
        <v>49</v>
      </c>
      <c r="Y84" t="s">
        <v>49</v>
      </c>
      <c r="Z84" t="s">
        <v>49</v>
      </c>
      <c r="AA84" t="s">
        <v>49</v>
      </c>
      <c r="AB84" t="s">
        <v>49</v>
      </c>
      <c r="AC84" t="s">
        <v>49</v>
      </c>
      <c r="AD84" t="s">
        <v>49</v>
      </c>
      <c r="AE84" t="s">
        <v>49</v>
      </c>
      <c r="AF84" t="s">
        <v>49</v>
      </c>
      <c r="AG84" t="s">
        <v>49</v>
      </c>
      <c r="AH84" t="s">
        <v>49</v>
      </c>
      <c r="AI84" t="s">
        <v>49</v>
      </c>
      <c r="AJ84" t="s">
        <v>49</v>
      </c>
      <c r="AK84" t="s">
        <v>49</v>
      </c>
      <c r="AL84" t="s">
        <v>49</v>
      </c>
      <c r="AM84" t="s">
        <v>49</v>
      </c>
      <c r="AN84" t="s">
        <v>49</v>
      </c>
      <c r="AO84" t="s">
        <v>49</v>
      </c>
      <c r="AP84" t="s">
        <v>49</v>
      </c>
      <c r="AQ84" t="s">
        <v>49</v>
      </c>
      <c r="AR84" t="s">
        <v>49</v>
      </c>
      <c r="AS84" t="s">
        <v>49</v>
      </c>
      <c r="AT84" t="s">
        <v>49</v>
      </c>
      <c r="AU84" t="s">
        <v>49</v>
      </c>
      <c r="AV84" t="s">
        <v>49</v>
      </c>
      <c r="AW84" t="s">
        <v>49</v>
      </c>
      <c r="AX84" t="s">
        <v>49</v>
      </c>
      <c r="AY84" t="s">
        <v>49</v>
      </c>
      <c r="AZ84" t="s">
        <v>49</v>
      </c>
      <c r="BA84" t="s">
        <v>49</v>
      </c>
      <c r="BB84" t="s">
        <v>49</v>
      </c>
      <c r="BC84" t="s">
        <v>49</v>
      </c>
      <c r="BD84" t="s">
        <v>49</v>
      </c>
    </row>
    <row r="85" spans="1:56">
      <c r="A85" t="s">
        <v>33</v>
      </c>
      <c r="B85" s="7">
        <f t="shared" ref="B85:B93" si="6">D85/49</f>
        <v>0.93877551020408168</v>
      </c>
      <c r="C85">
        <f>D85+D86</f>
        <v>49</v>
      </c>
      <c r="D85">
        <f>COUNTIF(E$85:BD$85,"1")</f>
        <v>46</v>
      </c>
      <c r="E85" t="s">
        <v>49</v>
      </c>
      <c r="F85" t="s">
        <v>53</v>
      </c>
      <c r="G85" t="s">
        <v>54</v>
      </c>
      <c r="H85" t="s">
        <v>54</v>
      </c>
      <c r="I85" t="s">
        <v>54</v>
      </c>
      <c r="J85" t="s">
        <v>54</v>
      </c>
      <c r="K85" t="s">
        <v>54</v>
      </c>
      <c r="L85" t="s">
        <v>54</v>
      </c>
      <c r="M85" t="s">
        <v>54</v>
      </c>
      <c r="N85" t="s">
        <v>54</v>
      </c>
      <c r="O85" t="s">
        <v>54</v>
      </c>
      <c r="P85" t="s">
        <v>49</v>
      </c>
      <c r="Q85" t="s">
        <v>54</v>
      </c>
      <c r="R85" t="s">
        <v>54</v>
      </c>
      <c r="S85" t="s">
        <v>54</v>
      </c>
      <c r="T85" t="s">
        <v>54</v>
      </c>
      <c r="U85" t="s">
        <v>54</v>
      </c>
      <c r="V85" t="s">
        <v>54</v>
      </c>
      <c r="W85" t="s">
        <v>54</v>
      </c>
      <c r="X85" t="s">
        <v>54</v>
      </c>
      <c r="Y85" t="s">
        <v>54</v>
      </c>
      <c r="Z85" t="s">
        <v>54</v>
      </c>
      <c r="AA85" t="s">
        <v>49</v>
      </c>
      <c r="AB85" t="s">
        <v>54</v>
      </c>
      <c r="AC85" t="s">
        <v>54</v>
      </c>
      <c r="AD85" t="s">
        <v>54</v>
      </c>
      <c r="AE85" t="s">
        <v>54</v>
      </c>
      <c r="AF85" t="s">
        <v>54</v>
      </c>
      <c r="AG85" t="s">
        <v>54</v>
      </c>
      <c r="AH85" t="s">
        <v>54</v>
      </c>
      <c r="AI85" t="s">
        <v>54</v>
      </c>
      <c r="AJ85" t="s">
        <v>54</v>
      </c>
      <c r="AK85" t="s">
        <v>54</v>
      </c>
      <c r="AL85" t="s">
        <v>54</v>
      </c>
      <c r="AM85" t="s">
        <v>53</v>
      </c>
      <c r="AN85" t="s">
        <v>53</v>
      </c>
      <c r="AO85" t="s">
        <v>54</v>
      </c>
      <c r="AP85" t="s">
        <v>54</v>
      </c>
      <c r="AQ85" t="s">
        <v>54</v>
      </c>
      <c r="AR85" t="s">
        <v>54</v>
      </c>
      <c r="AS85" t="s">
        <v>54</v>
      </c>
      <c r="AT85" t="s">
        <v>54</v>
      </c>
      <c r="AU85" t="s">
        <v>54</v>
      </c>
      <c r="AV85" t="s">
        <v>54</v>
      </c>
      <c r="AW85" t="s">
        <v>54</v>
      </c>
      <c r="AX85" t="s">
        <v>54</v>
      </c>
      <c r="AY85" t="s">
        <v>54</v>
      </c>
      <c r="AZ85" t="s">
        <v>54</v>
      </c>
      <c r="BA85" t="s">
        <v>54</v>
      </c>
      <c r="BB85" t="s">
        <v>54</v>
      </c>
      <c r="BC85" t="s">
        <v>54</v>
      </c>
      <c r="BD85" t="s">
        <v>54</v>
      </c>
    </row>
    <row r="86" spans="1:56">
      <c r="B86" s="7">
        <f t="shared" si="6"/>
        <v>6.1224489795918366E-2</v>
      </c>
      <c r="D86">
        <f>COUNTIF(E$85:BD$85,"2")</f>
        <v>3</v>
      </c>
    </row>
    <row r="87" spans="1:56">
      <c r="A87" t="s">
        <v>34</v>
      </c>
      <c r="B87" s="7">
        <f t="shared" si="6"/>
        <v>0.93877551020408168</v>
      </c>
      <c r="C87">
        <f>D87+D88</f>
        <v>49</v>
      </c>
      <c r="D87">
        <f>COUNTIF(E$87:BD$87,"1")</f>
        <v>46</v>
      </c>
      <c r="E87" t="s">
        <v>49</v>
      </c>
      <c r="F87" t="s">
        <v>53</v>
      </c>
      <c r="G87" t="s">
        <v>54</v>
      </c>
      <c r="H87" t="s">
        <v>54</v>
      </c>
      <c r="I87" t="s">
        <v>54</v>
      </c>
      <c r="J87" t="s">
        <v>53</v>
      </c>
      <c r="K87" t="s">
        <v>54</v>
      </c>
      <c r="L87" t="s">
        <v>54</v>
      </c>
      <c r="M87" t="s">
        <v>54</v>
      </c>
      <c r="N87" t="s">
        <v>54</v>
      </c>
      <c r="O87" t="s">
        <v>54</v>
      </c>
      <c r="P87" t="s">
        <v>49</v>
      </c>
      <c r="Q87" t="s">
        <v>54</v>
      </c>
      <c r="R87" t="s">
        <v>54</v>
      </c>
      <c r="S87" t="s">
        <v>54</v>
      </c>
      <c r="T87" t="s">
        <v>54</v>
      </c>
      <c r="U87" t="s">
        <v>54</v>
      </c>
      <c r="V87" t="s">
        <v>54</v>
      </c>
      <c r="W87" t="s">
        <v>54</v>
      </c>
      <c r="X87" t="s">
        <v>54</v>
      </c>
      <c r="Y87" t="s">
        <v>54</v>
      </c>
      <c r="Z87" t="s">
        <v>54</v>
      </c>
      <c r="AA87" t="s">
        <v>49</v>
      </c>
      <c r="AB87" t="s">
        <v>54</v>
      </c>
      <c r="AC87" t="s">
        <v>54</v>
      </c>
      <c r="AD87" t="s">
        <v>54</v>
      </c>
      <c r="AE87" t="s">
        <v>54</v>
      </c>
      <c r="AF87" t="s">
        <v>54</v>
      </c>
      <c r="AG87" t="s">
        <v>54</v>
      </c>
      <c r="AH87" t="s">
        <v>54</v>
      </c>
      <c r="AI87" t="s">
        <v>54</v>
      </c>
      <c r="AJ87" t="s">
        <v>54</v>
      </c>
      <c r="AK87" t="s">
        <v>54</v>
      </c>
      <c r="AL87" t="s">
        <v>54</v>
      </c>
      <c r="AM87" t="s">
        <v>54</v>
      </c>
      <c r="AN87" t="s">
        <v>53</v>
      </c>
      <c r="AO87" t="s">
        <v>54</v>
      </c>
      <c r="AP87" t="s">
        <v>54</v>
      </c>
      <c r="AQ87" t="s">
        <v>54</v>
      </c>
      <c r="AR87" t="s">
        <v>54</v>
      </c>
      <c r="AS87" t="s">
        <v>54</v>
      </c>
      <c r="AT87" t="s">
        <v>54</v>
      </c>
      <c r="AU87" t="s">
        <v>54</v>
      </c>
      <c r="AV87" t="s">
        <v>54</v>
      </c>
      <c r="AW87" t="s">
        <v>54</v>
      </c>
      <c r="AX87" t="s">
        <v>54</v>
      </c>
      <c r="AY87" t="s">
        <v>54</v>
      </c>
      <c r="AZ87" t="s">
        <v>54</v>
      </c>
      <c r="BA87" t="s">
        <v>54</v>
      </c>
      <c r="BB87" t="s">
        <v>54</v>
      </c>
      <c r="BC87" t="s">
        <v>54</v>
      </c>
      <c r="BD87" t="s">
        <v>54</v>
      </c>
    </row>
    <row r="88" spans="1:56">
      <c r="B88" s="7">
        <f t="shared" si="6"/>
        <v>6.1224489795918366E-2</v>
      </c>
      <c r="D88">
        <f>COUNTIF(E$87:BD$87,"2")</f>
        <v>3</v>
      </c>
    </row>
    <row r="89" spans="1:56">
      <c r="A89" t="s">
        <v>35</v>
      </c>
      <c r="E89" t="s">
        <v>49</v>
      </c>
      <c r="F89" t="s">
        <v>49</v>
      </c>
      <c r="G89" t="s">
        <v>49</v>
      </c>
      <c r="H89" t="s">
        <v>49</v>
      </c>
      <c r="I89" t="s">
        <v>49</v>
      </c>
      <c r="J89" t="s">
        <v>49</v>
      </c>
      <c r="K89" t="s">
        <v>49</v>
      </c>
      <c r="L89" t="s">
        <v>49</v>
      </c>
      <c r="M89" t="s">
        <v>49</v>
      </c>
      <c r="N89" t="s">
        <v>49</v>
      </c>
      <c r="O89" t="s">
        <v>49</v>
      </c>
      <c r="P89" t="s">
        <v>49</v>
      </c>
      <c r="Q89" t="s">
        <v>49</v>
      </c>
      <c r="R89" t="s">
        <v>49</v>
      </c>
      <c r="S89" t="s">
        <v>49</v>
      </c>
      <c r="T89" t="s">
        <v>49</v>
      </c>
      <c r="U89" t="s">
        <v>49</v>
      </c>
      <c r="V89" t="s">
        <v>49</v>
      </c>
      <c r="W89" t="s">
        <v>49</v>
      </c>
      <c r="X89" t="s">
        <v>49</v>
      </c>
      <c r="Y89" t="s">
        <v>49</v>
      </c>
      <c r="Z89" t="s">
        <v>49</v>
      </c>
      <c r="AA89" t="s">
        <v>49</v>
      </c>
      <c r="AB89" t="s">
        <v>49</v>
      </c>
      <c r="AC89" t="s">
        <v>49</v>
      </c>
      <c r="AD89" t="s">
        <v>49</v>
      </c>
      <c r="AE89" t="s">
        <v>49</v>
      </c>
      <c r="AF89" t="s">
        <v>49</v>
      </c>
      <c r="AG89" t="s">
        <v>49</v>
      </c>
      <c r="AH89" t="s">
        <v>49</v>
      </c>
      <c r="AI89" t="s">
        <v>49</v>
      </c>
      <c r="AJ89" t="s">
        <v>49</v>
      </c>
      <c r="AK89" t="s">
        <v>49</v>
      </c>
      <c r="AL89" t="s">
        <v>49</v>
      </c>
      <c r="AM89" t="s">
        <v>49</v>
      </c>
      <c r="AN89" t="s">
        <v>49</v>
      </c>
      <c r="AO89" t="s">
        <v>49</v>
      </c>
      <c r="AP89" t="s">
        <v>49</v>
      </c>
      <c r="AQ89" t="s">
        <v>49</v>
      </c>
      <c r="AR89" t="s">
        <v>49</v>
      </c>
      <c r="AS89" t="s">
        <v>49</v>
      </c>
      <c r="AT89" t="s">
        <v>49</v>
      </c>
      <c r="AU89" t="s">
        <v>49</v>
      </c>
      <c r="AV89" t="s">
        <v>49</v>
      </c>
      <c r="AW89" t="s">
        <v>49</v>
      </c>
      <c r="AX89" t="s">
        <v>49</v>
      </c>
      <c r="AY89" t="s">
        <v>49</v>
      </c>
      <c r="AZ89" t="s">
        <v>49</v>
      </c>
      <c r="BA89" t="s">
        <v>49</v>
      </c>
      <c r="BB89" t="s">
        <v>49</v>
      </c>
      <c r="BC89" t="s">
        <v>49</v>
      </c>
      <c r="BD89" t="s">
        <v>49</v>
      </c>
    </row>
    <row r="90" spans="1:56">
      <c r="A90" t="s">
        <v>36</v>
      </c>
      <c r="B90" s="7">
        <f t="shared" si="6"/>
        <v>0.95918367346938771</v>
      </c>
      <c r="C90">
        <f>D90+D91</f>
        <v>49</v>
      </c>
      <c r="D90">
        <f>COUNTIF(E$90:BD$90,"1")</f>
        <v>47</v>
      </c>
      <c r="E90" t="s">
        <v>49</v>
      </c>
      <c r="F90" t="s">
        <v>53</v>
      </c>
      <c r="G90" t="s">
        <v>54</v>
      </c>
      <c r="H90" t="s">
        <v>54</v>
      </c>
      <c r="I90" t="s">
        <v>54</v>
      </c>
      <c r="J90" t="s">
        <v>54</v>
      </c>
      <c r="K90" t="s">
        <v>54</v>
      </c>
      <c r="L90" t="s">
        <v>54</v>
      </c>
      <c r="M90" t="s">
        <v>54</v>
      </c>
      <c r="N90" t="s">
        <v>54</v>
      </c>
      <c r="O90" t="s">
        <v>54</v>
      </c>
      <c r="P90" t="s">
        <v>49</v>
      </c>
      <c r="Q90" t="s">
        <v>54</v>
      </c>
      <c r="R90" t="s">
        <v>54</v>
      </c>
      <c r="S90" t="s">
        <v>54</v>
      </c>
      <c r="T90" t="s">
        <v>54</v>
      </c>
      <c r="U90" t="s">
        <v>54</v>
      </c>
      <c r="V90" t="s">
        <v>54</v>
      </c>
      <c r="W90" t="s">
        <v>54</v>
      </c>
      <c r="X90" t="s">
        <v>54</v>
      </c>
      <c r="Y90" t="s">
        <v>54</v>
      </c>
      <c r="Z90" t="s">
        <v>54</v>
      </c>
      <c r="AA90" t="s">
        <v>49</v>
      </c>
      <c r="AB90" t="s">
        <v>54</v>
      </c>
      <c r="AC90" t="s">
        <v>54</v>
      </c>
      <c r="AD90" t="s">
        <v>54</v>
      </c>
      <c r="AE90" t="s">
        <v>54</v>
      </c>
      <c r="AF90" t="s">
        <v>54</v>
      </c>
      <c r="AG90" t="s">
        <v>54</v>
      </c>
      <c r="AH90" t="s">
        <v>54</v>
      </c>
      <c r="AI90" t="s">
        <v>54</v>
      </c>
      <c r="AJ90" t="s">
        <v>54</v>
      </c>
      <c r="AK90" t="s">
        <v>54</v>
      </c>
      <c r="AL90" t="s">
        <v>54</v>
      </c>
      <c r="AM90" t="s">
        <v>54</v>
      </c>
      <c r="AN90" t="s">
        <v>53</v>
      </c>
      <c r="AO90" t="s">
        <v>54</v>
      </c>
      <c r="AP90" t="s">
        <v>54</v>
      </c>
      <c r="AQ90" t="s">
        <v>54</v>
      </c>
      <c r="AR90" t="s">
        <v>54</v>
      </c>
      <c r="AS90" t="s">
        <v>54</v>
      </c>
      <c r="AT90" t="s">
        <v>54</v>
      </c>
      <c r="AU90" t="s">
        <v>54</v>
      </c>
      <c r="AV90" t="s">
        <v>54</v>
      </c>
      <c r="AW90" t="s">
        <v>54</v>
      </c>
      <c r="AX90" t="s">
        <v>54</v>
      </c>
      <c r="AY90" t="s">
        <v>54</v>
      </c>
      <c r="AZ90" t="s">
        <v>54</v>
      </c>
      <c r="BA90" t="s">
        <v>54</v>
      </c>
      <c r="BB90" t="s">
        <v>54</v>
      </c>
      <c r="BC90" t="s">
        <v>54</v>
      </c>
      <c r="BD90" t="s">
        <v>54</v>
      </c>
    </row>
    <row r="91" spans="1:56">
      <c r="B91" s="7">
        <f t="shared" si="6"/>
        <v>4.0816326530612242E-2</v>
      </c>
      <c r="D91">
        <f>COUNTIF(E$90:BD$90,"2")</f>
        <v>2</v>
      </c>
    </row>
    <row r="92" spans="1:56">
      <c r="A92" t="s">
        <v>37</v>
      </c>
      <c r="B92" s="7">
        <f t="shared" si="6"/>
        <v>0.95918367346938771</v>
      </c>
      <c r="C92">
        <f>D92+D93</f>
        <v>49</v>
      </c>
      <c r="D92">
        <f>COUNTIF(E$92:BD$92,"1")</f>
        <v>47</v>
      </c>
      <c r="E92" t="s">
        <v>49</v>
      </c>
      <c r="F92" t="s">
        <v>53</v>
      </c>
      <c r="G92" t="s">
        <v>54</v>
      </c>
      <c r="H92" t="s">
        <v>54</v>
      </c>
      <c r="I92" t="s">
        <v>54</v>
      </c>
      <c r="J92" t="s">
        <v>54</v>
      </c>
      <c r="K92" t="s">
        <v>54</v>
      </c>
      <c r="L92" t="s">
        <v>54</v>
      </c>
      <c r="M92" t="s">
        <v>54</v>
      </c>
      <c r="N92" t="s">
        <v>54</v>
      </c>
      <c r="O92" t="s">
        <v>54</v>
      </c>
      <c r="P92" t="s">
        <v>49</v>
      </c>
      <c r="Q92" t="s">
        <v>54</v>
      </c>
      <c r="R92" t="s">
        <v>54</v>
      </c>
      <c r="S92" t="s">
        <v>54</v>
      </c>
      <c r="T92" t="s">
        <v>54</v>
      </c>
      <c r="U92" t="s">
        <v>54</v>
      </c>
      <c r="V92" t="s">
        <v>54</v>
      </c>
      <c r="W92" t="s">
        <v>54</v>
      </c>
      <c r="X92" t="s">
        <v>54</v>
      </c>
      <c r="Y92" t="s">
        <v>54</v>
      </c>
      <c r="Z92" t="s">
        <v>54</v>
      </c>
      <c r="AA92" t="s">
        <v>49</v>
      </c>
      <c r="AB92" t="s">
        <v>54</v>
      </c>
      <c r="AC92" t="s">
        <v>54</v>
      </c>
      <c r="AD92" t="s">
        <v>54</v>
      </c>
      <c r="AE92" t="s">
        <v>54</v>
      </c>
      <c r="AF92" t="s">
        <v>54</v>
      </c>
      <c r="AG92" t="s">
        <v>54</v>
      </c>
      <c r="AH92" t="s">
        <v>54</v>
      </c>
      <c r="AI92" t="s">
        <v>54</v>
      </c>
      <c r="AJ92" t="s">
        <v>54</v>
      </c>
      <c r="AK92" t="s">
        <v>54</v>
      </c>
      <c r="AL92" t="s">
        <v>54</v>
      </c>
      <c r="AM92" t="s">
        <v>54</v>
      </c>
      <c r="AN92" t="s">
        <v>53</v>
      </c>
      <c r="AO92" t="s">
        <v>54</v>
      </c>
      <c r="AP92" t="s">
        <v>54</v>
      </c>
      <c r="AQ92" t="s">
        <v>54</v>
      </c>
      <c r="AR92" t="s">
        <v>54</v>
      </c>
      <c r="AS92" t="s">
        <v>54</v>
      </c>
      <c r="AT92" t="s">
        <v>54</v>
      </c>
      <c r="AU92" t="s">
        <v>54</v>
      </c>
      <c r="AV92" t="s">
        <v>54</v>
      </c>
      <c r="AW92" t="s">
        <v>54</v>
      </c>
      <c r="AX92" t="s">
        <v>54</v>
      </c>
      <c r="AY92" t="s">
        <v>54</v>
      </c>
      <c r="AZ92" t="s">
        <v>54</v>
      </c>
      <c r="BA92" t="s">
        <v>54</v>
      </c>
      <c r="BB92" t="s">
        <v>54</v>
      </c>
      <c r="BC92" t="s">
        <v>54</v>
      </c>
      <c r="BD92" t="s">
        <v>54</v>
      </c>
    </row>
    <row r="93" spans="1:56">
      <c r="B93" s="7">
        <f t="shared" si="6"/>
        <v>4.0816326530612242E-2</v>
      </c>
      <c r="D93">
        <f>COUNTIF(E$92:BD$92,"2")</f>
        <v>2</v>
      </c>
    </row>
    <row r="94" spans="1:56">
      <c r="A94" s="4" t="s">
        <v>38</v>
      </c>
      <c r="E94" t="s">
        <v>49</v>
      </c>
      <c r="F94" t="s">
        <v>49</v>
      </c>
      <c r="G94" t="s">
        <v>49</v>
      </c>
      <c r="H94" t="s">
        <v>49</v>
      </c>
      <c r="I94" t="s">
        <v>49</v>
      </c>
      <c r="J94" t="s">
        <v>49</v>
      </c>
      <c r="K94" t="s">
        <v>49</v>
      </c>
      <c r="L94" t="s">
        <v>49</v>
      </c>
      <c r="M94" t="s">
        <v>49</v>
      </c>
      <c r="N94" t="s">
        <v>49</v>
      </c>
      <c r="O94" t="s">
        <v>49</v>
      </c>
      <c r="P94" t="s">
        <v>49</v>
      </c>
      <c r="Q94" t="s">
        <v>49</v>
      </c>
      <c r="R94" t="s">
        <v>49</v>
      </c>
      <c r="S94" t="s">
        <v>49</v>
      </c>
      <c r="T94" t="s">
        <v>49</v>
      </c>
      <c r="U94" t="s">
        <v>49</v>
      </c>
      <c r="V94" t="s">
        <v>49</v>
      </c>
      <c r="W94" t="s">
        <v>49</v>
      </c>
      <c r="X94" t="s">
        <v>49</v>
      </c>
      <c r="Y94" t="s">
        <v>49</v>
      </c>
      <c r="Z94" t="s">
        <v>49</v>
      </c>
      <c r="AA94" t="s">
        <v>49</v>
      </c>
      <c r="AB94" t="s">
        <v>49</v>
      </c>
      <c r="AC94" t="s">
        <v>49</v>
      </c>
      <c r="AD94" t="s">
        <v>49</v>
      </c>
      <c r="AE94" t="s">
        <v>49</v>
      </c>
      <c r="AF94" t="s">
        <v>49</v>
      </c>
      <c r="AG94" t="s">
        <v>49</v>
      </c>
      <c r="AH94" t="s">
        <v>49</v>
      </c>
      <c r="AI94" t="s">
        <v>49</v>
      </c>
      <c r="AJ94" t="s">
        <v>49</v>
      </c>
      <c r="AK94" t="s">
        <v>49</v>
      </c>
      <c r="AL94" t="s">
        <v>49</v>
      </c>
      <c r="AM94" t="s">
        <v>49</v>
      </c>
      <c r="AN94" t="s">
        <v>49</v>
      </c>
      <c r="AO94" t="s">
        <v>49</v>
      </c>
      <c r="AP94" t="s">
        <v>49</v>
      </c>
      <c r="AQ94" t="s">
        <v>49</v>
      </c>
      <c r="AR94" t="s">
        <v>49</v>
      </c>
      <c r="AS94" t="s">
        <v>49</v>
      </c>
      <c r="AT94" t="s">
        <v>49</v>
      </c>
      <c r="AU94" t="s">
        <v>49</v>
      </c>
      <c r="AV94" t="s">
        <v>49</v>
      </c>
      <c r="AW94" t="s">
        <v>49</v>
      </c>
      <c r="AX94" t="s">
        <v>49</v>
      </c>
      <c r="AY94" t="s">
        <v>49</v>
      </c>
      <c r="AZ94" t="s">
        <v>49</v>
      </c>
      <c r="BA94" t="s">
        <v>49</v>
      </c>
      <c r="BB94" t="s">
        <v>49</v>
      </c>
      <c r="BC94" t="s">
        <v>49</v>
      </c>
      <c r="BD94" t="s">
        <v>49</v>
      </c>
    </row>
    <row r="96" spans="1:56">
      <c r="A96" t="s">
        <v>39</v>
      </c>
      <c r="B96" s="7">
        <f t="shared" ref="B96:B104" si="7">D96/49</f>
        <v>0.95918367346938771</v>
      </c>
      <c r="C96">
        <f>D96+D97</f>
        <v>49</v>
      </c>
      <c r="D96">
        <f>COUNTIF(E$96:BD$96,"1")</f>
        <v>47</v>
      </c>
      <c r="E96" t="s">
        <v>49</v>
      </c>
      <c r="F96" t="s">
        <v>53</v>
      </c>
      <c r="G96" t="s">
        <v>54</v>
      </c>
      <c r="H96" t="s">
        <v>54</v>
      </c>
      <c r="I96" t="s">
        <v>54</v>
      </c>
      <c r="J96" t="s">
        <v>54</v>
      </c>
      <c r="K96" t="s">
        <v>54</v>
      </c>
      <c r="L96" t="s">
        <v>54</v>
      </c>
      <c r="M96" t="s">
        <v>54</v>
      </c>
      <c r="N96" t="s">
        <v>54</v>
      </c>
      <c r="O96" t="s">
        <v>54</v>
      </c>
      <c r="P96" t="s">
        <v>49</v>
      </c>
      <c r="Q96" t="s">
        <v>54</v>
      </c>
      <c r="R96" t="s">
        <v>54</v>
      </c>
      <c r="S96" t="s">
        <v>54</v>
      </c>
      <c r="T96" t="s">
        <v>54</v>
      </c>
      <c r="U96" t="s">
        <v>54</v>
      </c>
      <c r="V96" t="s">
        <v>54</v>
      </c>
      <c r="W96" t="s">
        <v>54</v>
      </c>
      <c r="X96" t="s">
        <v>54</v>
      </c>
      <c r="Y96" t="s">
        <v>54</v>
      </c>
      <c r="Z96" t="s">
        <v>54</v>
      </c>
      <c r="AA96" t="s">
        <v>49</v>
      </c>
      <c r="AB96" t="s">
        <v>54</v>
      </c>
      <c r="AC96" t="s">
        <v>54</v>
      </c>
      <c r="AD96" t="s">
        <v>54</v>
      </c>
      <c r="AE96" t="s">
        <v>54</v>
      </c>
      <c r="AF96" t="s">
        <v>54</v>
      </c>
      <c r="AG96" t="s">
        <v>54</v>
      </c>
      <c r="AH96" t="s">
        <v>54</v>
      </c>
      <c r="AI96" t="s">
        <v>54</v>
      </c>
      <c r="AJ96" t="s">
        <v>54</v>
      </c>
      <c r="AK96" t="s">
        <v>54</v>
      </c>
      <c r="AL96" t="s">
        <v>54</v>
      </c>
      <c r="AM96" t="s">
        <v>54</v>
      </c>
      <c r="AN96" t="s">
        <v>53</v>
      </c>
      <c r="AO96" t="s">
        <v>54</v>
      </c>
      <c r="AP96" t="s">
        <v>54</v>
      </c>
      <c r="AQ96" t="s">
        <v>54</v>
      </c>
      <c r="AR96" t="s">
        <v>54</v>
      </c>
      <c r="AS96" t="s">
        <v>54</v>
      </c>
      <c r="AT96" t="s">
        <v>54</v>
      </c>
      <c r="AU96" t="s">
        <v>54</v>
      </c>
      <c r="AV96" t="s">
        <v>54</v>
      </c>
      <c r="AW96" t="s">
        <v>54</v>
      </c>
      <c r="AX96" t="s">
        <v>54</v>
      </c>
      <c r="AY96" t="s">
        <v>54</v>
      </c>
      <c r="AZ96" t="s">
        <v>54</v>
      </c>
      <c r="BA96" t="s">
        <v>54</v>
      </c>
      <c r="BB96" t="s">
        <v>54</v>
      </c>
      <c r="BC96" t="s">
        <v>54</v>
      </c>
      <c r="BD96" t="s">
        <v>54</v>
      </c>
    </row>
    <row r="97" spans="1:56">
      <c r="B97" s="7">
        <f t="shared" si="7"/>
        <v>4.0816326530612242E-2</v>
      </c>
      <c r="D97">
        <f>COUNTIF(E$96:BD$96,"2")</f>
        <v>2</v>
      </c>
    </row>
    <row r="98" spans="1:56">
      <c r="A98" t="s">
        <v>40</v>
      </c>
      <c r="B98" s="7">
        <f t="shared" si="7"/>
        <v>0.95918367346938771</v>
      </c>
      <c r="C98">
        <f>D98+D99</f>
        <v>49</v>
      </c>
      <c r="D98">
        <f>COUNTIF(E$98:BD$98,"1")</f>
        <v>47</v>
      </c>
      <c r="E98" t="s">
        <v>49</v>
      </c>
      <c r="F98" t="s">
        <v>53</v>
      </c>
      <c r="G98" t="s">
        <v>54</v>
      </c>
      <c r="H98" t="s">
        <v>54</v>
      </c>
      <c r="I98" t="s">
        <v>54</v>
      </c>
      <c r="J98" t="s">
        <v>54</v>
      </c>
      <c r="K98" t="s">
        <v>54</v>
      </c>
      <c r="L98" t="s">
        <v>54</v>
      </c>
      <c r="M98" t="s">
        <v>54</v>
      </c>
      <c r="N98" t="s">
        <v>54</v>
      </c>
      <c r="O98" t="s">
        <v>54</v>
      </c>
      <c r="P98" t="s">
        <v>49</v>
      </c>
      <c r="Q98" t="s">
        <v>54</v>
      </c>
      <c r="R98" t="s">
        <v>54</v>
      </c>
      <c r="S98" t="s">
        <v>54</v>
      </c>
      <c r="T98" t="s">
        <v>54</v>
      </c>
      <c r="U98" t="s">
        <v>54</v>
      </c>
      <c r="V98" t="s">
        <v>54</v>
      </c>
      <c r="W98" t="s">
        <v>54</v>
      </c>
      <c r="X98" t="s">
        <v>54</v>
      </c>
      <c r="Y98" t="s">
        <v>54</v>
      </c>
      <c r="Z98" t="s">
        <v>54</v>
      </c>
      <c r="AA98" t="s">
        <v>49</v>
      </c>
      <c r="AB98" t="s">
        <v>54</v>
      </c>
      <c r="AC98" t="s">
        <v>54</v>
      </c>
      <c r="AD98" t="s">
        <v>54</v>
      </c>
      <c r="AE98" t="s">
        <v>54</v>
      </c>
      <c r="AF98" t="s">
        <v>54</v>
      </c>
      <c r="AG98" t="s">
        <v>54</v>
      </c>
      <c r="AH98" t="s">
        <v>54</v>
      </c>
      <c r="AI98" t="s">
        <v>54</v>
      </c>
      <c r="AJ98" t="s">
        <v>54</v>
      </c>
      <c r="AK98" t="s">
        <v>54</v>
      </c>
      <c r="AL98" t="s">
        <v>54</v>
      </c>
      <c r="AM98" t="s">
        <v>54</v>
      </c>
      <c r="AN98" t="s">
        <v>53</v>
      </c>
      <c r="AO98" t="s">
        <v>54</v>
      </c>
      <c r="AP98" t="s">
        <v>54</v>
      </c>
      <c r="AQ98" t="s">
        <v>54</v>
      </c>
      <c r="AR98" t="s">
        <v>54</v>
      </c>
      <c r="AS98" t="s">
        <v>54</v>
      </c>
      <c r="AT98" t="s">
        <v>54</v>
      </c>
      <c r="AU98" t="s">
        <v>54</v>
      </c>
      <c r="AV98" t="s">
        <v>54</v>
      </c>
      <c r="AW98" t="s">
        <v>54</v>
      </c>
      <c r="AX98" t="s">
        <v>54</v>
      </c>
      <c r="AY98" t="s">
        <v>54</v>
      </c>
      <c r="AZ98" t="s">
        <v>54</v>
      </c>
      <c r="BA98" t="s">
        <v>54</v>
      </c>
      <c r="BB98" t="s">
        <v>54</v>
      </c>
      <c r="BC98" t="s">
        <v>54</v>
      </c>
      <c r="BD98" t="s">
        <v>54</v>
      </c>
    </row>
    <row r="99" spans="1:56">
      <c r="B99" s="7">
        <f t="shared" si="7"/>
        <v>4.0816326530612242E-2</v>
      </c>
      <c r="D99">
        <f>COUNTIF(E$98:BD$98,"2")</f>
        <v>2</v>
      </c>
    </row>
    <row r="100" spans="1:56">
      <c r="A100" t="s">
        <v>41</v>
      </c>
      <c r="E100" t="s">
        <v>49</v>
      </c>
      <c r="F100" t="s">
        <v>49</v>
      </c>
      <c r="G100" t="s">
        <v>49</v>
      </c>
      <c r="H100" t="s">
        <v>49</v>
      </c>
      <c r="I100" t="s">
        <v>49</v>
      </c>
      <c r="J100" t="s">
        <v>49</v>
      </c>
      <c r="K100" t="s">
        <v>49</v>
      </c>
      <c r="L100" t="s">
        <v>49</v>
      </c>
      <c r="M100" t="s">
        <v>49</v>
      </c>
      <c r="N100" t="s">
        <v>49</v>
      </c>
      <c r="O100" t="s">
        <v>49</v>
      </c>
      <c r="P100" t="s">
        <v>49</v>
      </c>
      <c r="Q100" t="s">
        <v>49</v>
      </c>
      <c r="R100" t="s">
        <v>49</v>
      </c>
      <c r="S100" t="s">
        <v>49</v>
      </c>
      <c r="T100" t="s">
        <v>49</v>
      </c>
      <c r="U100" t="s">
        <v>49</v>
      </c>
      <c r="V100" t="s">
        <v>49</v>
      </c>
      <c r="W100" t="s">
        <v>49</v>
      </c>
      <c r="X100" t="s">
        <v>49</v>
      </c>
      <c r="Y100" t="s">
        <v>49</v>
      </c>
      <c r="Z100" t="s">
        <v>49</v>
      </c>
      <c r="AA100" t="s">
        <v>49</v>
      </c>
      <c r="AB100" t="s">
        <v>49</v>
      </c>
      <c r="AC100" t="s">
        <v>49</v>
      </c>
      <c r="AD100" t="s">
        <v>49</v>
      </c>
      <c r="AE100" t="s">
        <v>49</v>
      </c>
      <c r="AF100" t="s">
        <v>49</v>
      </c>
      <c r="AG100" t="s">
        <v>49</v>
      </c>
      <c r="AH100" t="s">
        <v>49</v>
      </c>
      <c r="AI100" t="s">
        <v>49</v>
      </c>
      <c r="AJ100" t="s">
        <v>49</v>
      </c>
      <c r="AK100" t="s">
        <v>49</v>
      </c>
      <c r="AL100" t="s">
        <v>49</v>
      </c>
      <c r="AM100" t="s">
        <v>49</v>
      </c>
      <c r="AN100" t="s">
        <v>49</v>
      </c>
      <c r="AO100" t="s">
        <v>49</v>
      </c>
      <c r="AP100" t="s">
        <v>49</v>
      </c>
      <c r="AQ100" t="s">
        <v>49</v>
      </c>
      <c r="AR100" t="s">
        <v>49</v>
      </c>
      <c r="AS100" t="s">
        <v>49</v>
      </c>
      <c r="AT100" t="s">
        <v>49</v>
      </c>
      <c r="AU100" t="s">
        <v>49</v>
      </c>
      <c r="AV100" t="s">
        <v>49</v>
      </c>
      <c r="AW100" t="s">
        <v>49</v>
      </c>
      <c r="AX100" t="s">
        <v>49</v>
      </c>
      <c r="AY100" t="s">
        <v>49</v>
      </c>
      <c r="AZ100" t="s">
        <v>49</v>
      </c>
      <c r="BA100" t="s">
        <v>49</v>
      </c>
      <c r="BB100" t="s">
        <v>49</v>
      </c>
      <c r="BC100" t="s">
        <v>49</v>
      </c>
      <c r="BD100" t="s">
        <v>49</v>
      </c>
    </row>
    <row r="101" spans="1:56">
      <c r="A101" t="s">
        <v>42</v>
      </c>
      <c r="B101" s="7">
        <f t="shared" si="7"/>
        <v>0.93877551020408168</v>
      </c>
      <c r="C101">
        <f>D101+D102</f>
        <v>49</v>
      </c>
      <c r="D101">
        <f>COUNTIF(E$101:BD$101,"1")</f>
        <v>46</v>
      </c>
      <c r="E101" t="s">
        <v>49</v>
      </c>
      <c r="F101" t="s">
        <v>54</v>
      </c>
      <c r="G101" t="s">
        <v>54</v>
      </c>
      <c r="H101" t="s">
        <v>54</v>
      </c>
      <c r="I101" t="s">
        <v>54</v>
      </c>
      <c r="J101" t="s">
        <v>53</v>
      </c>
      <c r="K101" t="s">
        <v>54</v>
      </c>
      <c r="L101" t="s">
        <v>54</v>
      </c>
      <c r="M101" t="s">
        <v>54</v>
      </c>
      <c r="N101" t="s">
        <v>54</v>
      </c>
      <c r="O101" t="s">
        <v>54</v>
      </c>
      <c r="P101" t="s">
        <v>49</v>
      </c>
      <c r="Q101" t="s">
        <v>54</v>
      </c>
      <c r="R101" t="s">
        <v>54</v>
      </c>
      <c r="S101" t="s">
        <v>54</v>
      </c>
      <c r="T101" t="s">
        <v>54</v>
      </c>
      <c r="U101" t="s">
        <v>54</v>
      </c>
      <c r="V101" t="s">
        <v>54</v>
      </c>
      <c r="W101" t="s">
        <v>54</v>
      </c>
      <c r="X101" t="s">
        <v>54</v>
      </c>
      <c r="Y101" t="s">
        <v>54</v>
      </c>
      <c r="Z101" t="s">
        <v>54</v>
      </c>
      <c r="AA101" t="s">
        <v>49</v>
      </c>
      <c r="AB101" t="s">
        <v>54</v>
      </c>
      <c r="AC101" t="s">
        <v>54</v>
      </c>
      <c r="AD101" t="s">
        <v>54</v>
      </c>
      <c r="AE101" t="s">
        <v>54</v>
      </c>
      <c r="AF101" t="s">
        <v>54</v>
      </c>
      <c r="AG101" t="s">
        <v>54</v>
      </c>
      <c r="AH101" t="s">
        <v>54</v>
      </c>
      <c r="AI101" t="s">
        <v>54</v>
      </c>
      <c r="AJ101" t="s">
        <v>54</v>
      </c>
      <c r="AK101" t="s">
        <v>54</v>
      </c>
      <c r="AL101" t="s">
        <v>54</v>
      </c>
      <c r="AM101" t="s">
        <v>53</v>
      </c>
      <c r="AN101" t="s">
        <v>53</v>
      </c>
      <c r="AO101" t="s">
        <v>54</v>
      </c>
      <c r="AP101" t="s">
        <v>54</v>
      </c>
      <c r="AQ101" t="s">
        <v>54</v>
      </c>
      <c r="AR101" t="s">
        <v>54</v>
      </c>
      <c r="AS101" t="s">
        <v>54</v>
      </c>
      <c r="AT101" t="s">
        <v>54</v>
      </c>
      <c r="AU101" t="s">
        <v>54</v>
      </c>
      <c r="AV101" t="s">
        <v>54</v>
      </c>
      <c r="AW101" t="s">
        <v>54</v>
      </c>
      <c r="AX101" t="s">
        <v>54</v>
      </c>
      <c r="AY101" t="s">
        <v>54</v>
      </c>
      <c r="AZ101" t="s">
        <v>54</v>
      </c>
      <c r="BA101" t="s">
        <v>54</v>
      </c>
      <c r="BB101" t="s">
        <v>54</v>
      </c>
      <c r="BC101" t="s">
        <v>54</v>
      </c>
      <c r="BD101" t="s">
        <v>54</v>
      </c>
    </row>
    <row r="102" spans="1:56">
      <c r="B102" s="7">
        <f t="shared" si="7"/>
        <v>6.1224489795918366E-2</v>
      </c>
      <c r="D102">
        <f>COUNTIF(E$101:BD$101,"2")</f>
        <v>3</v>
      </c>
    </row>
    <row r="103" spans="1:56">
      <c r="A103" t="s">
        <v>43</v>
      </c>
      <c r="B103" s="7">
        <f t="shared" si="7"/>
        <v>0.95918367346938771</v>
      </c>
      <c r="C103">
        <f>D103+D104</f>
        <v>49</v>
      </c>
      <c r="D103">
        <f>COUNTIF(E$103:BD$103,"1")</f>
        <v>47</v>
      </c>
      <c r="E103" t="s">
        <v>49</v>
      </c>
      <c r="F103" t="s">
        <v>53</v>
      </c>
      <c r="G103" t="s">
        <v>54</v>
      </c>
      <c r="H103" t="s">
        <v>54</v>
      </c>
      <c r="I103" t="s">
        <v>54</v>
      </c>
      <c r="J103" t="s">
        <v>54</v>
      </c>
      <c r="K103" t="s">
        <v>54</v>
      </c>
      <c r="L103" t="s">
        <v>54</v>
      </c>
      <c r="M103" t="s">
        <v>54</v>
      </c>
      <c r="N103" t="s">
        <v>54</v>
      </c>
      <c r="O103" t="s">
        <v>54</v>
      </c>
      <c r="P103" t="s">
        <v>49</v>
      </c>
      <c r="Q103" t="s">
        <v>54</v>
      </c>
      <c r="R103" t="s">
        <v>54</v>
      </c>
      <c r="S103" t="s">
        <v>54</v>
      </c>
      <c r="T103" t="s">
        <v>54</v>
      </c>
      <c r="U103" t="s">
        <v>54</v>
      </c>
      <c r="V103" t="s">
        <v>54</v>
      </c>
      <c r="W103" t="s">
        <v>54</v>
      </c>
      <c r="X103" t="s">
        <v>54</v>
      </c>
      <c r="Y103" t="s">
        <v>54</v>
      </c>
      <c r="Z103" t="s">
        <v>54</v>
      </c>
      <c r="AA103" t="s">
        <v>49</v>
      </c>
      <c r="AB103" t="s">
        <v>54</v>
      </c>
      <c r="AC103" t="s">
        <v>54</v>
      </c>
      <c r="AD103" t="s">
        <v>54</v>
      </c>
      <c r="AE103" t="s">
        <v>54</v>
      </c>
      <c r="AF103" t="s">
        <v>54</v>
      </c>
      <c r="AG103" t="s">
        <v>54</v>
      </c>
      <c r="AH103" t="s">
        <v>54</v>
      </c>
      <c r="AI103" t="s">
        <v>54</v>
      </c>
      <c r="AJ103" t="s">
        <v>54</v>
      </c>
      <c r="AK103" t="s">
        <v>54</v>
      </c>
      <c r="AL103" t="s">
        <v>54</v>
      </c>
      <c r="AM103" t="s">
        <v>54</v>
      </c>
      <c r="AN103" t="s">
        <v>53</v>
      </c>
      <c r="AO103" t="s">
        <v>54</v>
      </c>
      <c r="AP103" t="s">
        <v>54</v>
      </c>
      <c r="AQ103" t="s">
        <v>54</v>
      </c>
      <c r="AR103" t="s">
        <v>54</v>
      </c>
      <c r="AS103" t="s">
        <v>54</v>
      </c>
      <c r="AT103" t="s">
        <v>54</v>
      </c>
      <c r="AU103" t="s">
        <v>54</v>
      </c>
      <c r="AV103" t="s">
        <v>54</v>
      </c>
      <c r="AW103" t="s">
        <v>54</v>
      </c>
      <c r="AX103" t="s">
        <v>54</v>
      </c>
      <c r="AY103" t="s">
        <v>54</v>
      </c>
      <c r="AZ103" t="s">
        <v>54</v>
      </c>
      <c r="BA103" t="s">
        <v>54</v>
      </c>
      <c r="BB103" t="s">
        <v>54</v>
      </c>
      <c r="BC103" t="s">
        <v>54</v>
      </c>
      <c r="BD103" t="s">
        <v>54</v>
      </c>
    </row>
    <row r="104" spans="1:56">
      <c r="B104" s="7">
        <f t="shared" si="7"/>
        <v>4.0816326530612242E-2</v>
      </c>
      <c r="D104">
        <f>COUNTIF(E$103:BD$103,"2")</f>
        <v>2</v>
      </c>
    </row>
    <row r="105" spans="1:56">
      <c r="A105" t="s">
        <v>44</v>
      </c>
      <c r="E105" t="s">
        <v>49</v>
      </c>
      <c r="F105" t="s">
        <v>49</v>
      </c>
      <c r="G105" t="s">
        <v>49</v>
      </c>
      <c r="H105" t="s">
        <v>49</v>
      </c>
      <c r="I105" t="s">
        <v>55</v>
      </c>
      <c r="J105" t="s">
        <v>56</v>
      </c>
      <c r="K105" t="s">
        <v>49</v>
      </c>
      <c r="L105" t="s">
        <v>57</v>
      </c>
      <c r="M105" t="s">
        <v>49</v>
      </c>
      <c r="N105" t="s">
        <v>49</v>
      </c>
      <c r="O105" t="s">
        <v>49</v>
      </c>
      <c r="P105" t="s">
        <v>49</v>
      </c>
      <c r="Q105" t="s">
        <v>58</v>
      </c>
      <c r="R105" t="s">
        <v>59</v>
      </c>
      <c r="S105" t="s">
        <v>60</v>
      </c>
      <c r="T105" t="s">
        <v>49</v>
      </c>
      <c r="U105" t="s">
        <v>61</v>
      </c>
      <c r="V105" t="s">
        <v>62</v>
      </c>
      <c r="W105" t="s">
        <v>49</v>
      </c>
      <c r="X105" t="s">
        <v>49</v>
      </c>
      <c r="Y105" t="s">
        <v>49</v>
      </c>
      <c r="Z105" t="s">
        <v>59</v>
      </c>
      <c r="AA105" t="s">
        <v>49</v>
      </c>
      <c r="AB105" t="s">
        <v>63</v>
      </c>
      <c r="AC105" t="s">
        <v>49</v>
      </c>
      <c r="AD105" t="s">
        <v>49</v>
      </c>
      <c r="AE105" t="s">
        <v>64</v>
      </c>
      <c r="AF105" t="s">
        <v>49</v>
      </c>
      <c r="AG105" t="s">
        <v>61</v>
      </c>
      <c r="AH105" t="s">
        <v>49</v>
      </c>
      <c r="AI105" t="s">
        <v>49</v>
      </c>
      <c r="AJ105" t="s">
        <v>49</v>
      </c>
      <c r="AK105" t="s">
        <v>65</v>
      </c>
      <c r="AL105" t="s">
        <v>66</v>
      </c>
      <c r="AM105" t="s">
        <v>49</v>
      </c>
      <c r="AN105" t="s">
        <v>67</v>
      </c>
      <c r="AO105" t="s">
        <v>49</v>
      </c>
      <c r="AP105" t="s">
        <v>68</v>
      </c>
      <c r="AQ105" t="s">
        <v>49</v>
      </c>
      <c r="AR105" t="s">
        <v>49</v>
      </c>
      <c r="AS105" t="s">
        <v>49</v>
      </c>
      <c r="AT105" t="s">
        <v>69</v>
      </c>
      <c r="AU105" t="s">
        <v>49</v>
      </c>
      <c r="AV105" t="s">
        <v>49</v>
      </c>
      <c r="AW105" t="s">
        <v>70</v>
      </c>
      <c r="AX105" t="s">
        <v>61</v>
      </c>
      <c r="AY105" t="s">
        <v>71</v>
      </c>
      <c r="AZ105" t="s">
        <v>72</v>
      </c>
      <c r="BA105" t="s">
        <v>73</v>
      </c>
      <c r="BB105" t="s">
        <v>49</v>
      </c>
      <c r="BC105" t="s">
        <v>49</v>
      </c>
      <c r="BD105" t="s">
        <v>49</v>
      </c>
    </row>
    <row r="106" spans="1:56">
      <c r="A106" t="s">
        <v>45</v>
      </c>
      <c r="E106" t="s">
        <v>49</v>
      </c>
      <c r="F106" t="s">
        <v>49</v>
      </c>
      <c r="G106" t="s">
        <v>49</v>
      </c>
      <c r="H106" t="s">
        <v>49</v>
      </c>
      <c r="I106" t="s">
        <v>49</v>
      </c>
      <c r="J106" t="s">
        <v>49</v>
      </c>
      <c r="K106" t="s">
        <v>49</v>
      </c>
      <c r="L106" t="s">
        <v>49</v>
      </c>
      <c r="M106" t="s">
        <v>49</v>
      </c>
      <c r="N106" t="s">
        <v>49</v>
      </c>
      <c r="O106" t="s">
        <v>49</v>
      </c>
      <c r="P106" t="s">
        <v>49</v>
      </c>
      <c r="Q106" t="s">
        <v>49</v>
      </c>
      <c r="R106" t="s">
        <v>49</v>
      </c>
      <c r="S106" t="s">
        <v>49</v>
      </c>
      <c r="T106" t="s">
        <v>49</v>
      </c>
      <c r="U106" t="s">
        <v>49</v>
      </c>
      <c r="V106" t="s">
        <v>49</v>
      </c>
      <c r="W106" t="s">
        <v>49</v>
      </c>
      <c r="X106" t="s">
        <v>49</v>
      </c>
      <c r="Y106" t="s">
        <v>49</v>
      </c>
      <c r="Z106" t="s">
        <v>49</v>
      </c>
      <c r="AA106" t="s">
        <v>49</v>
      </c>
      <c r="AB106" t="s">
        <v>49</v>
      </c>
      <c r="AC106" t="s">
        <v>49</v>
      </c>
      <c r="AD106" t="s">
        <v>49</v>
      </c>
      <c r="AE106" t="s">
        <v>49</v>
      </c>
      <c r="AF106" t="s">
        <v>49</v>
      </c>
      <c r="AG106" t="s">
        <v>49</v>
      </c>
      <c r="AH106" t="s">
        <v>49</v>
      </c>
      <c r="AI106" t="s">
        <v>49</v>
      </c>
      <c r="AJ106" t="s">
        <v>49</v>
      </c>
      <c r="AK106" t="s">
        <v>49</v>
      </c>
      <c r="AL106" t="s">
        <v>49</v>
      </c>
      <c r="AM106" t="s">
        <v>49</v>
      </c>
      <c r="AN106" t="s">
        <v>49</v>
      </c>
      <c r="AO106" t="s">
        <v>49</v>
      </c>
      <c r="AP106" t="s">
        <v>49</v>
      </c>
      <c r="AQ106" t="s">
        <v>49</v>
      </c>
      <c r="AR106" t="s">
        <v>49</v>
      </c>
      <c r="AS106" t="s">
        <v>49</v>
      </c>
      <c r="AT106" t="s">
        <v>49</v>
      </c>
      <c r="AU106" t="s">
        <v>49</v>
      </c>
      <c r="AV106" t="s">
        <v>49</v>
      </c>
      <c r="AW106" t="s">
        <v>49</v>
      </c>
      <c r="AX106" t="s">
        <v>49</v>
      </c>
      <c r="AY106" t="s">
        <v>49</v>
      </c>
      <c r="AZ106" t="s">
        <v>49</v>
      </c>
      <c r="BA106" t="s">
        <v>49</v>
      </c>
      <c r="BB106" t="s">
        <v>49</v>
      </c>
      <c r="BC106" t="s">
        <v>49</v>
      </c>
      <c r="BD106" t="s">
        <v>49</v>
      </c>
    </row>
    <row r="107" spans="1:56">
      <c r="A107" s="4" t="s">
        <v>46</v>
      </c>
      <c r="B107" s="4"/>
      <c r="C107" s="4"/>
      <c r="E107" t="s">
        <v>49</v>
      </c>
      <c r="F107" t="s">
        <v>49</v>
      </c>
      <c r="G107" t="s">
        <v>49</v>
      </c>
      <c r="H107" t="s">
        <v>49</v>
      </c>
      <c r="I107" t="s">
        <v>49</v>
      </c>
      <c r="J107" t="s">
        <v>49</v>
      </c>
      <c r="K107" t="s">
        <v>49</v>
      </c>
      <c r="L107" t="s">
        <v>49</v>
      </c>
      <c r="M107" t="s">
        <v>49</v>
      </c>
      <c r="N107" t="s">
        <v>49</v>
      </c>
      <c r="O107" t="s">
        <v>49</v>
      </c>
      <c r="P107" t="s">
        <v>49</v>
      </c>
      <c r="Q107" t="s">
        <v>49</v>
      </c>
      <c r="R107" t="s">
        <v>49</v>
      </c>
      <c r="S107" t="s">
        <v>49</v>
      </c>
      <c r="T107" t="s">
        <v>49</v>
      </c>
      <c r="U107" t="s">
        <v>49</v>
      </c>
      <c r="V107" t="s">
        <v>49</v>
      </c>
      <c r="W107" t="s">
        <v>49</v>
      </c>
      <c r="X107" t="s">
        <v>49</v>
      </c>
      <c r="Y107" t="s">
        <v>49</v>
      </c>
      <c r="Z107" t="s">
        <v>49</v>
      </c>
      <c r="AA107" t="s">
        <v>49</v>
      </c>
      <c r="AB107" t="s">
        <v>49</v>
      </c>
      <c r="AC107" t="s">
        <v>49</v>
      </c>
      <c r="AD107" t="s">
        <v>49</v>
      </c>
      <c r="AE107" t="s">
        <v>49</v>
      </c>
      <c r="AF107" t="s">
        <v>49</v>
      </c>
      <c r="AG107" t="s">
        <v>49</v>
      </c>
      <c r="AH107" t="s">
        <v>49</v>
      </c>
      <c r="AI107" t="s">
        <v>49</v>
      </c>
      <c r="AJ107" t="s">
        <v>49</v>
      </c>
      <c r="AK107" t="s">
        <v>49</v>
      </c>
      <c r="AL107" t="s">
        <v>49</v>
      </c>
      <c r="AM107" t="s">
        <v>49</v>
      </c>
      <c r="AN107" t="s">
        <v>49</v>
      </c>
      <c r="AO107" t="s">
        <v>49</v>
      </c>
      <c r="AP107" t="s">
        <v>49</v>
      </c>
      <c r="AQ107" t="s">
        <v>49</v>
      </c>
      <c r="AR107" t="s">
        <v>49</v>
      </c>
      <c r="AS107" t="s">
        <v>49</v>
      </c>
      <c r="AT107" t="s">
        <v>49</v>
      </c>
      <c r="AU107" t="s">
        <v>49</v>
      </c>
      <c r="AV107" t="s">
        <v>49</v>
      </c>
      <c r="AW107" t="s">
        <v>49</v>
      </c>
      <c r="AX107" t="s">
        <v>49</v>
      </c>
      <c r="AY107" t="s">
        <v>49</v>
      </c>
      <c r="AZ107" t="s">
        <v>49</v>
      </c>
      <c r="BA107" t="s">
        <v>49</v>
      </c>
      <c r="BB107" t="s">
        <v>49</v>
      </c>
      <c r="BC107" t="s">
        <v>49</v>
      </c>
      <c r="BD107" t="s">
        <v>49</v>
      </c>
    </row>
    <row r="108" spans="1:56">
      <c r="A108" t="s">
        <v>47</v>
      </c>
      <c r="B108" s="7">
        <f t="shared" ref="B108:B109" si="8">D108/49</f>
        <v>0.22448979591836735</v>
      </c>
      <c r="C108">
        <f>D108+D109</f>
        <v>49</v>
      </c>
      <c r="D108">
        <f>COUNTIF(E$108:BD$108,"1")</f>
        <v>11</v>
      </c>
      <c r="E108" t="s">
        <v>49</v>
      </c>
      <c r="F108" t="s">
        <v>53</v>
      </c>
      <c r="G108" t="s">
        <v>53</v>
      </c>
      <c r="H108" t="s">
        <v>53</v>
      </c>
      <c r="I108" t="s">
        <v>54</v>
      </c>
      <c r="J108" t="s">
        <v>53</v>
      </c>
      <c r="K108" t="s">
        <v>53</v>
      </c>
      <c r="L108" t="s">
        <v>53</v>
      </c>
      <c r="M108" t="s">
        <v>53</v>
      </c>
      <c r="N108" t="s">
        <v>53</v>
      </c>
      <c r="O108" t="s">
        <v>53</v>
      </c>
      <c r="P108" t="s">
        <v>49</v>
      </c>
      <c r="Q108" t="s">
        <v>53</v>
      </c>
      <c r="R108" t="s">
        <v>53</v>
      </c>
      <c r="S108" t="s">
        <v>54</v>
      </c>
      <c r="T108" t="s">
        <v>53</v>
      </c>
      <c r="U108" t="s">
        <v>53</v>
      </c>
      <c r="V108" t="s">
        <v>53</v>
      </c>
      <c r="W108" t="s">
        <v>53</v>
      </c>
      <c r="X108" t="s">
        <v>53</v>
      </c>
      <c r="Y108" t="s">
        <v>54</v>
      </c>
      <c r="Z108" t="s">
        <v>54</v>
      </c>
      <c r="AA108" t="s">
        <v>49</v>
      </c>
      <c r="AB108" t="s">
        <v>53</v>
      </c>
      <c r="AC108" t="s">
        <v>53</v>
      </c>
      <c r="AD108" t="s">
        <v>54</v>
      </c>
      <c r="AE108" t="s">
        <v>53</v>
      </c>
      <c r="AF108" t="s">
        <v>54</v>
      </c>
      <c r="AG108" t="s">
        <v>53</v>
      </c>
      <c r="AH108" t="s">
        <v>53</v>
      </c>
      <c r="AI108" t="s">
        <v>53</v>
      </c>
      <c r="AJ108" t="s">
        <v>53</v>
      </c>
      <c r="AK108" t="s">
        <v>53</v>
      </c>
      <c r="AL108" t="s">
        <v>54</v>
      </c>
      <c r="AM108" t="s">
        <v>53</v>
      </c>
      <c r="AN108" t="s">
        <v>53</v>
      </c>
      <c r="AO108" t="s">
        <v>54</v>
      </c>
      <c r="AP108" t="s">
        <v>53</v>
      </c>
      <c r="AQ108" t="s">
        <v>53</v>
      </c>
      <c r="AR108" t="s">
        <v>53</v>
      </c>
      <c r="AS108" t="s">
        <v>53</v>
      </c>
      <c r="AT108" t="s">
        <v>53</v>
      </c>
      <c r="AU108" t="s">
        <v>53</v>
      </c>
      <c r="AV108" t="s">
        <v>53</v>
      </c>
      <c r="AW108" t="s">
        <v>54</v>
      </c>
      <c r="AX108" t="s">
        <v>53</v>
      </c>
      <c r="AY108" t="s">
        <v>54</v>
      </c>
      <c r="AZ108" t="s">
        <v>53</v>
      </c>
      <c r="BA108" t="s">
        <v>53</v>
      </c>
      <c r="BB108" t="s">
        <v>54</v>
      </c>
      <c r="BC108" t="s">
        <v>53</v>
      </c>
      <c r="BD108" t="s">
        <v>53</v>
      </c>
    </row>
    <row r="109" spans="1:56">
      <c r="B109" s="7">
        <f t="shared" si="8"/>
        <v>0.77551020408163263</v>
      </c>
      <c r="D109">
        <f>COUNTIF(E$108:BD$108,"2")</f>
        <v>38</v>
      </c>
    </row>
    <row r="110" spans="1:56">
      <c r="A110" t="s">
        <v>48</v>
      </c>
      <c r="B110" s="7">
        <f>D110/47</f>
        <v>0.42553191489361702</v>
      </c>
      <c r="C110">
        <f>D110+D111</f>
        <v>47</v>
      </c>
      <c r="D110">
        <f>COUNTIF(E$110:BD$110,"1")</f>
        <v>20</v>
      </c>
      <c r="E110" t="s">
        <v>49</v>
      </c>
      <c r="F110" t="s">
        <v>53</v>
      </c>
      <c r="G110" t="s">
        <v>54</v>
      </c>
      <c r="H110" t="s">
        <v>54</v>
      </c>
      <c r="I110" t="s">
        <v>53</v>
      </c>
      <c r="J110" t="s">
        <v>53</v>
      </c>
      <c r="K110" t="s">
        <v>53</v>
      </c>
      <c r="L110" t="s">
        <v>54</v>
      </c>
      <c r="M110" t="s">
        <v>53</v>
      </c>
      <c r="N110" t="s">
        <v>54</v>
      </c>
      <c r="O110" t="s">
        <v>53</v>
      </c>
      <c r="P110" t="s">
        <v>49</v>
      </c>
      <c r="Q110" t="s">
        <v>53</v>
      </c>
      <c r="R110" t="s">
        <v>53</v>
      </c>
      <c r="S110" t="s">
        <v>54</v>
      </c>
      <c r="T110" t="s">
        <v>53</v>
      </c>
      <c r="U110" t="s">
        <v>53</v>
      </c>
      <c r="V110" t="s">
        <v>53</v>
      </c>
      <c r="W110" t="s">
        <v>53</v>
      </c>
      <c r="X110" t="s">
        <v>53</v>
      </c>
      <c r="Y110" t="s">
        <v>53</v>
      </c>
      <c r="Z110" t="s">
        <v>54</v>
      </c>
      <c r="AA110" t="s">
        <v>49</v>
      </c>
      <c r="AB110" t="s">
        <v>53</v>
      </c>
      <c r="AC110" t="s">
        <v>54</v>
      </c>
      <c r="AD110" t="s">
        <v>54</v>
      </c>
      <c r="AE110" t="s">
        <v>54</v>
      </c>
      <c r="AF110" t="s">
        <v>54</v>
      </c>
      <c r="AG110" t="s">
        <v>54</v>
      </c>
      <c r="AH110" t="s">
        <v>54</v>
      </c>
      <c r="AI110" t="s">
        <v>53</v>
      </c>
      <c r="AJ110" t="s">
        <v>53</v>
      </c>
      <c r="AK110" t="s">
        <v>53</v>
      </c>
      <c r="AL110" t="s">
        <v>54</v>
      </c>
      <c r="AM110" t="s">
        <v>54</v>
      </c>
      <c r="AN110" t="s">
        <v>53</v>
      </c>
      <c r="AO110" t="s">
        <v>54</v>
      </c>
      <c r="AP110" t="s">
        <v>53</v>
      </c>
      <c r="AQ110" t="s">
        <v>53</v>
      </c>
      <c r="AR110" t="s">
        <v>54</v>
      </c>
      <c r="AS110" t="s">
        <v>53</v>
      </c>
      <c r="AT110" t="s">
        <v>53</v>
      </c>
      <c r="AU110" t="s">
        <v>53</v>
      </c>
      <c r="AV110" t="s">
        <v>49</v>
      </c>
      <c r="AW110" t="s">
        <v>49</v>
      </c>
      <c r="AX110" t="s">
        <v>53</v>
      </c>
      <c r="AY110" t="s">
        <v>54</v>
      </c>
      <c r="AZ110" t="s">
        <v>53</v>
      </c>
      <c r="BA110" t="s">
        <v>54</v>
      </c>
      <c r="BB110" t="s">
        <v>54</v>
      </c>
      <c r="BC110" t="s">
        <v>53</v>
      </c>
      <c r="BD110" t="s">
        <v>54</v>
      </c>
    </row>
    <row r="111" spans="1:56">
      <c r="B111" s="7">
        <f>D111/47</f>
        <v>0.57446808510638303</v>
      </c>
      <c r="D111">
        <f>COUNTIF(E$110:BD$110,"2")</f>
        <v>27</v>
      </c>
    </row>
  </sheetData>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
  <sheetViews>
    <sheetView topLeftCell="A7" workbookViewId="0">
      <selection activeCell="A7" sqref="A7"/>
    </sheetView>
  </sheetViews>
  <sheetFormatPr defaultRowHeight="14.5"/>
  <cols>
    <col min="1" max="1" width="120.26953125" customWidth="1"/>
    <col min="2" max="2" width="15.7265625" customWidth="1"/>
    <col min="4" max="4" width="17.1796875" customWidth="1"/>
    <col min="5" max="5" width="18.1796875" customWidth="1"/>
    <col min="6" max="6" width="21.26953125" customWidth="1"/>
  </cols>
  <sheetData>
    <row r="1" spans="1:6">
      <c r="B1" s="8" t="s">
        <v>76</v>
      </c>
      <c r="C1" s="8" t="s">
        <v>77</v>
      </c>
      <c r="D1" s="8" t="s">
        <v>78</v>
      </c>
      <c r="E1" s="8" t="s">
        <v>79</v>
      </c>
      <c r="F1" s="8" t="s">
        <v>80</v>
      </c>
    </row>
    <row r="2" spans="1:6">
      <c r="A2" s="5" t="s">
        <v>81</v>
      </c>
      <c r="B2" s="7">
        <v>0.78431372549019607</v>
      </c>
      <c r="C2" s="7">
        <v>0.19607843137254902</v>
      </c>
      <c r="D2" s="7">
        <v>1.9607843137254902E-2</v>
      </c>
      <c r="E2" s="6">
        <v>0</v>
      </c>
      <c r="F2" s="6">
        <v>0</v>
      </c>
    </row>
    <row r="3" spans="1:6">
      <c r="A3" s="5" t="s">
        <v>82</v>
      </c>
      <c r="B3" s="7">
        <v>0.74509803921568629</v>
      </c>
      <c r="C3" s="7">
        <v>0.23529411764705882</v>
      </c>
      <c r="D3" s="7">
        <v>1.9607843137254902E-2</v>
      </c>
      <c r="E3" s="6">
        <v>0</v>
      </c>
      <c r="F3" s="6">
        <v>0</v>
      </c>
    </row>
    <row r="4" spans="1:6">
      <c r="A4" s="5" t="s">
        <v>83</v>
      </c>
      <c r="B4" s="7">
        <v>0.56862745098039214</v>
      </c>
      <c r="C4" s="7">
        <v>0.37254901960784315</v>
      </c>
      <c r="D4" s="7">
        <v>5.8823529411764705E-2</v>
      </c>
      <c r="E4" s="6">
        <v>0</v>
      </c>
      <c r="F4" s="6">
        <v>0</v>
      </c>
    </row>
    <row r="5" spans="1:6">
      <c r="A5" s="5" t="s">
        <v>84</v>
      </c>
      <c r="B5" s="7">
        <v>0.72549019607843135</v>
      </c>
      <c r="C5" s="7">
        <v>0.23529411764705882</v>
      </c>
      <c r="D5" s="7">
        <v>3.9215686274509803E-2</v>
      </c>
      <c r="E5" s="6">
        <v>0</v>
      </c>
      <c r="F5" s="6">
        <v>0</v>
      </c>
    </row>
    <row r="6" spans="1:6">
      <c r="A6" s="5" t="s">
        <v>85</v>
      </c>
      <c r="B6" s="7">
        <v>0.76</v>
      </c>
      <c r="C6" s="7">
        <v>0.24</v>
      </c>
      <c r="D6" s="6">
        <v>0</v>
      </c>
      <c r="E6" s="6">
        <v>0</v>
      </c>
      <c r="F6" s="6">
        <v>0</v>
      </c>
    </row>
    <row r="7" spans="1:6">
      <c r="A7" s="5" t="s">
        <v>86</v>
      </c>
      <c r="B7" s="7">
        <v>0.80392156862745101</v>
      </c>
      <c r="C7" s="7">
        <v>0.19607843137254902</v>
      </c>
      <c r="D7" s="6">
        <v>0</v>
      </c>
      <c r="E7" s="6">
        <v>0</v>
      </c>
      <c r="F7" s="6">
        <v>0</v>
      </c>
    </row>
    <row r="8" spans="1:6">
      <c r="A8" s="5" t="s">
        <v>87</v>
      </c>
      <c r="B8" s="7">
        <v>0.80392156862745101</v>
      </c>
      <c r="C8" s="7">
        <v>0.17647058823529413</v>
      </c>
      <c r="D8" s="7">
        <v>1.9607843137254902E-2</v>
      </c>
      <c r="E8" s="6">
        <v>0</v>
      </c>
      <c r="F8" s="6">
        <v>0</v>
      </c>
    </row>
    <row r="9" spans="1:6">
      <c r="A9" s="5" t="s">
        <v>88</v>
      </c>
      <c r="B9" s="7">
        <v>0.70588235294117652</v>
      </c>
      <c r="C9" s="7">
        <v>0.25490196078431371</v>
      </c>
      <c r="D9" s="7">
        <v>3.9215686274509803E-2</v>
      </c>
      <c r="E9" s="6">
        <v>0</v>
      </c>
      <c r="F9" s="6">
        <v>0</v>
      </c>
    </row>
    <row r="10" spans="1:6">
      <c r="A10" s="5" t="s">
        <v>89</v>
      </c>
      <c r="B10" s="7">
        <v>0.43137254901960786</v>
      </c>
      <c r="C10" s="7">
        <v>0.47058823529411764</v>
      </c>
      <c r="D10" s="7">
        <v>9.8039215686274508E-2</v>
      </c>
      <c r="E10" s="6">
        <v>0</v>
      </c>
      <c r="F10" s="6">
        <v>0</v>
      </c>
    </row>
    <row r="11" spans="1:6">
      <c r="A11" s="5" t="s">
        <v>90</v>
      </c>
      <c r="B11" s="7">
        <v>0.66666666666666663</v>
      </c>
      <c r="C11" s="7">
        <v>0.31372549019607843</v>
      </c>
      <c r="D11" s="7">
        <v>1.9607843137254902E-2</v>
      </c>
      <c r="E11" s="6">
        <v>0</v>
      </c>
      <c r="F11" s="6">
        <v>0</v>
      </c>
    </row>
    <row r="12" spans="1:6">
      <c r="A12" s="5" t="s">
        <v>91</v>
      </c>
      <c r="B12" s="7">
        <v>0.66666666666666663</v>
      </c>
      <c r="C12" s="7">
        <v>0.29411764705882354</v>
      </c>
      <c r="D12" s="7">
        <v>3.9215686274509803E-2</v>
      </c>
      <c r="E12" s="6">
        <v>0</v>
      </c>
      <c r="F12" s="6">
        <v>0</v>
      </c>
    </row>
    <row r="13" spans="1:6">
      <c r="A13" s="5" t="s">
        <v>92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11"/>
  <sheetViews>
    <sheetView workbookViewId="0">
      <selection activeCell="B2" sqref="B2:C2"/>
    </sheetView>
  </sheetViews>
  <sheetFormatPr defaultRowHeight="14.5"/>
  <cols>
    <col min="1" max="1" width="144.453125" customWidth="1"/>
  </cols>
  <sheetData>
    <row r="2" spans="1:3">
      <c r="A2" s="4" t="s">
        <v>93</v>
      </c>
      <c r="B2" s="5" t="s">
        <v>94</v>
      </c>
      <c r="C2" s="5" t="s">
        <v>95</v>
      </c>
    </row>
    <row r="3" spans="1:3">
      <c r="A3" s="5" t="s">
        <v>96</v>
      </c>
      <c r="B3" s="7">
        <v>0.93877551020408168</v>
      </c>
      <c r="C3" s="7">
        <v>6.1224489795918366E-2</v>
      </c>
    </row>
    <row r="4" spans="1:3">
      <c r="A4" s="5" t="s">
        <v>97</v>
      </c>
      <c r="B4" s="7">
        <v>0.93877551020408168</v>
      </c>
      <c r="C4" s="7">
        <v>6.1224489795918366E-2</v>
      </c>
    </row>
    <row r="5" spans="1:3">
      <c r="A5" s="5" t="s">
        <v>98</v>
      </c>
      <c r="B5" s="7">
        <v>0.95918367346938771</v>
      </c>
      <c r="C5" s="7">
        <v>4.0816326530612242E-2</v>
      </c>
    </row>
    <row r="6" spans="1:3">
      <c r="A6" s="5" t="s">
        <v>99</v>
      </c>
      <c r="B6" s="7">
        <v>0.95918367346938771</v>
      </c>
      <c r="C6" s="7">
        <v>4.0816326530612242E-2</v>
      </c>
    </row>
    <row r="7" spans="1:3">
      <c r="A7" s="5" t="s">
        <v>100</v>
      </c>
      <c r="B7" s="7">
        <v>0.95918367346938771</v>
      </c>
      <c r="C7" s="7">
        <v>4.0816326530612242E-2</v>
      </c>
    </row>
    <row r="8" spans="1:3">
      <c r="A8" s="5" t="s">
        <v>101</v>
      </c>
      <c r="B8" s="7">
        <v>0.95918367346938771</v>
      </c>
      <c r="C8" s="7">
        <v>4.0816326530612242E-2</v>
      </c>
    </row>
    <row r="9" spans="1:3">
      <c r="A9" s="5" t="s">
        <v>102</v>
      </c>
      <c r="B9" s="7">
        <v>0.93877551020408168</v>
      </c>
      <c r="C9" s="7">
        <v>6.1224489795918366E-2</v>
      </c>
    </row>
    <row r="10" spans="1:3">
      <c r="A10" s="5" t="s">
        <v>103</v>
      </c>
      <c r="B10" s="7">
        <v>0.95918367346938771</v>
      </c>
      <c r="C10" s="7">
        <v>4.0816326530612242E-2</v>
      </c>
    </row>
    <row r="11" spans="1:3">
      <c r="A11" s="5" t="s">
        <v>104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10"/>
  <sheetViews>
    <sheetView topLeftCell="A7" workbookViewId="0">
      <selection activeCell="A2" sqref="A2"/>
    </sheetView>
  </sheetViews>
  <sheetFormatPr defaultRowHeight="14.5"/>
  <cols>
    <col min="1" max="1" width="120.54296875" customWidth="1"/>
  </cols>
  <sheetData>
    <row r="2" spans="1:3">
      <c r="A2" s="4" t="s">
        <v>105</v>
      </c>
      <c r="B2" s="5" t="s">
        <v>94</v>
      </c>
      <c r="C2" s="5" t="s">
        <v>95</v>
      </c>
    </row>
    <row r="3" spans="1:3">
      <c r="A3" s="5" t="s">
        <v>106</v>
      </c>
      <c r="B3" s="7">
        <v>0.94</v>
      </c>
      <c r="C3" s="7">
        <v>0.06</v>
      </c>
    </row>
    <row r="4" spans="1:3">
      <c r="A4" s="5" t="s">
        <v>107</v>
      </c>
      <c r="B4" s="7">
        <v>0.94</v>
      </c>
      <c r="C4" s="7">
        <v>0.06</v>
      </c>
    </row>
    <row r="5" spans="1:3">
      <c r="A5" s="5" t="s">
        <v>108</v>
      </c>
      <c r="B5" s="7">
        <v>0.93877551020408168</v>
      </c>
      <c r="C5" s="7">
        <v>6.1224489795918366E-2</v>
      </c>
    </row>
    <row r="6" spans="1:3">
      <c r="A6" s="5" t="s">
        <v>109</v>
      </c>
      <c r="B6" s="7">
        <v>0.95918367346938771</v>
      </c>
      <c r="C6" s="7">
        <v>4.0816326530612242E-2</v>
      </c>
    </row>
    <row r="7" spans="1:3">
      <c r="A7" s="5" t="s">
        <v>110</v>
      </c>
      <c r="B7" s="7">
        <v>0.95918367346938771</v>
      </c>
      <c r="C7" s="7">
        <v>4.0816326530612242E-2</v>
      </c>
    </row>
    <row r="8" spans="1:3">
      <c r="A8" s="5" t="s">
        <v>111</v>
      </c>
      <c r="B8" s="7">
        <v>0.93877551020408168</v>
      </c>
      <c r="C8" s="7">
        <v>6.1224489795918366E-2</v>
      </c>
    </row>
    <row r="9" spans="1:3">
      <c r="A9" s="5" t="s">
        <v>112</v>
      </c>
      <c r="B9" s="7">
        <v>0.93877551020408168</v>
      </c>
      <c r="C9" s="7">
        <v>6.1224489795918366E-2</v>
      </c>
    </row>
    <row r="10" spans="1:3">
      <c r="A10" s="5" t="s">
        <v>113</v>
      </c>
      <c r="B10" s="7">
        <v>0.95918367346938771</v>
      </c>
      <c r="C10" s="7">
        <v>4.0816326530612242E-2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4"/>
  <sheetViews>
    <sheetView workbookViewId="0">
      <selection activeCell="F8" sqref="F8"/>
    </sheetView>
  </sheetViews>
  <sheetFormatPr defaultRowHeight="14.5"/>
  <cols>
    <col min="1" max="1" width="80.26953125" customWidth="1"/>
  </cols>
  <sheetData>
    <row r="2" spans="1:3">
      <c r="A2" s="4" t="s">
        <v>114</v>
      </c>
      <c r="B2" s="5" t="s">
        <v>115</v>
      </c>
      <c r="C2" s="5" t="s">
        <v>63</v>
      </c>
    </row>
    <row r="3" spans="1:3">
      <c r="A3" s="5" t="s">
        <v>116</v>
      </c>
      <c r="B3" s="7">
        <v>0.22448979591836735</v>
      </c>
      <c r="C3" s="7">
        <v>0.77551020408163263</v>
      </c>
    </row>
    <row r="4" spans="1:3">
      <c r="A4" s="5" t="s">
        <v>117</v>
      </c>
      <c r="B4" s="7">
        <v>0.42553191489361702</v>
      </c>
      <c r="C4" s="7">
        <v>0.57446808510638303</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4.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2190DF-6ED7-4B74-AD31-A7DB0EE4D9DA}">
  <ds:schemaRefs>
    <ds:schemaRef ds:uri="http://schemas.microsoft.com/office/2006/metadata/properties"/>
    <ds:schemaRef ds:uri="http://schemas.microsoft.com/office/infopath/2007/PartnerControls"/>
    <ds:schemaRef ds:uri="740197ad-b108-4f47-8222-499df5378a8c"/>
  </ds:schemaRefs>
</ds:datastoreItem>
</file>

<file path=customXml/itemProps2.xml><?xml version="1.0" encoding="utf-8"?>
<ds:datastoreItem xmlns:ds="http://schemas.openxmlformats.org/officeDocument/2006/customXml" ds:itemID="{518A34CA-8094-441D-9F7F-67311E884A84}">
  <ds:schemaRefs>
    <ds:schemaRef ds:uri="http://schemas.microsoft.com/sharepoint/v3/contenttype/forms"/>
  </ds:schemaRefs>
</ds:datastoreItem>
</file>

<file path=customXml/itemProps3.xml><?xml version="1.0" encoding="utf-8"?>
<ds:datastoreItem xmlns:ds="http://schemas.openxmlformats.org/officeDocument/2006/customXml" ds:itemID="{EE3F6995-4766-4730-A0B8-38DF69D8BB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BangDuLieu</vt:lpstr>
      <vt:lpstr>Sheet1</vt:lpstr>
      <vt:lpstr>TH</vt:lpstr>
      <vt:lpstr>Nội dung CTĐT</vt:lpstr>
      <vt:lpstr>CĐR NC</vt:lpstr>
      <vt:lpstr>CĐR ƯD</vt:lpstr>
      <vt:lpstr>thay đổi thăng tiến</vt:lpstr>
      <vt:lpstr>Sheet7</vt:lpstr>
      <vt:lpstr>Sheet8</vt:lpstr>
      <vt:lpstr>Sheet9</vt:lpstr>
      <vt:lpstr>BangDanhMuc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TRANTHUUYEN</dc:creator>
  <cp:keywords/>
  <dc:description/>
  <cp:lastModifiedBy>Uyen Tran</cp:lastModifiedBy>
  <cp:revision/>
  <dcterms:created xsi:type="dcterms:W3CDTF">2025-08-01T02:44:47Z</dcterms:created>
  <dcterms:modified xsi:type="dcterms:W3CDTF">2025-08-08T02:41:07Z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y fmtid="{D5CDD505-2E9C-101B-9397-08002B2CF9AE}" pid="3" name="MediaServiceImageTags">
    <vt:lpwstr/>
  </property>
</Properties>
</file>