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09"/>
  <workbookPr filterPrivacy="1" defaultThemeVersion="124226"/>
  <xr:revisionPtr revIDLastSave="0" documentId="11_37FA5C0BB4DFA077B4F06A2162D33CC51D59155B" xr6:coauthVersionLast="47" xr6:coauthVersionMax="47" xr10:uidLastSave="{00000000-0000-0000-0000-000000000000}"/>
  <bookViews>
    <workbookView xWindow="240" yWindow="2145" windowWidth="14805" windowHeight="5970" xr2:uid="{00000000-000D-0000-FFFF-FFFF00000000}"/>
  </bookViews>
  <sheets>
    <sheet name="Tổng hợp" sheetId="3" r:id="rId1"/>
  </sheets>
  <calcPr calcId="162913"/>
</workbook>
</file>

<file path=xl/calcChain.xml><?xml version="1.0" encoding="utf-8"?>
<calcChain xmlns="http://schemas.openxmlformats.org/spreadsheetml/2006/main">
  <c r="M47" i="3" l="1"/>
  <c r="N47" i="3"/>
  <c r="M48" i="3"/>
  <c r="N48" i="3"/>
  <c r="M49" i="3"/>
  <c r="N49" i="3"/>
  <c r="M50" i="3"/>
  <c r="N50" i="3"/>
  <c r="M51" i="3"/>
  <c r="N51" i="3"/>
  <c r="M52" i="3"/>
  <c r="N52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5" i="3"/>
  <c r="N35" i="3"/>
  <c r="M36" i="3"/>
  <c r="N36" i="3"/>
  <c r="M37" i="3"/>
  <c r="N37" i="3"/>
  <c r="M38" i="3"/>
  <c r="N38" i="3"/>
  <c r="M39" i="3"/>
  <c r="N39" i="3"/>
  <c r="M40" i="3"/>
  <c r="N40" i="3"/>
  <c r="M41" i="3"/>
  <c r="N41" i="3"/>
  <c r="M42" i="3"/>
  <c r="N42" i="3"/>
  <c r="M43" i="3"/>
  <c r="N43" i="3"/>
  <c r="M44" i="3"/>
  <c r="N44" i="3"/>
  <c r="M45" i="3"/>
  <c r="N45" i="3"/>
  <c r="M46" i="3"/>
  <c r="N46" i="3"/>
  <c r="N10" i="3"/>
  <c r="M10" i="3"/>
  <c r="D53" i="3"/>
  <c r="E53" i="3"/>
  <c r="F53" i="3"/>
  <c r="G53" i="3"/>
  <c r="H53" i="3"/>
  <c r="I53" i="3"/>
  <c r="J53" i="3"/>
  <c r="K53" i="3"/>
  <c r="L53" i="3"/>
  <c r="M53" i="3" l="1"/>
  <c r="N53" i="3"/>
  <c r="O53" i="3"/>
  <c r="P53" i="3"/>
  <c r="Q53" i="3"/>
  <c r="R53" i="3"/>
</calcChain>
</file>

<file path=xl/sharedStrings.xml><?xml version="1.0" encoding="utf-8"?>
<sst xmlns="http://schemas.openxmlformats.org/spreadsheetml/2006/main" count="103" uniqueCount="99">
  <si>
    <t xml:space="preserve"> BỘ GIÁO DỤC VÀ ĐÀO TẠO</t>
  </si>
  <si>
    <t>CỘNG HÒA XÃ HỘI CHỦ NGHĨA VIỆT NAM</t>
  </si>
  <si>
    <t xml:space="preserve">           TRƯỜNG ĐẠI HỌC VINH</t>
  </si>
  <si>
    <t xml:space="preserve"> Độc lập - Tự do - Hạnh phúc</t>
  </si>
  <si>
    <t>BÁO CÁO TÌNH HÌNH VIỆC LÀM SINH VIÊN TỐT NGHIỆP NĂM 2021</t>
  </si>
  <si>
    <t>TT</t>
  </si>
  <si>
    <t>Mã ngành</t>
  </si>
  <si>
    <t>Ngành đào tạo</t>
  </si>
  <si>
    <t>Số SVTN</t>
  </si>
  <si>
    <t>Số SV phản hồi</t>
  </si>
  <si>
    <t>Tình trạng việc làm</t>
  </si>
  <si>
    <t>Tỷ lệ sv có việc làm/tổng số sinh viên phản hồi</t>
  </si>
  <si>
    <t>Tỷ lệ sv có việc làm/tổng số sinh viên tốt nghiệp</t>
  </si>
  <si>
    <t>Khu vực làm việc</t>
  </si>
  <si>
    <t>Ghi chú</t>
  </si>
  <si>
    <t>Có việc làm</t>
  </si>
  <si>
    <t>Tiếp tục học</t>
  </si>
  <si>
    <t>Chưa có việc làm</t>
  </si>
  <si>
    <t>Nhà nước</t>
  </si>
  <si>
    <t>Tư nhân</t>
  </si>
  <si>
    <t>Tự tạo việc làm</t>
  </si>
  <si>
    <t>Có yếu tố nước ngoài</t>
  </si>
  <si>
    <t>Tổng số</t>
  </si>
  <si>
    <t>Nữ</t>
  </si>
  <si>
    <t>Đúng ngành Đào tạo</t>
  </si>
  <si>
    <t>Liên quan đến ngành đào tạo</t>
  </si>
  <si>
    <t>Không liên quan đến ngành đào tạo</t>
  </si>
  <si>
    <t>('1)</t>
  </si>
  <si>
    <t>('2)</t>
  </si>
  <si>
    <t>('3)</t>
  </si>
  <si>
    <t>('4)</t>
  </si>
  <si>
    <t>('5)</t>
  </si>
  <si>
    <t>('6)</t>
  </si>
  <si>
    <t>('7)</t>
  </si>
  <si>
    <t>('8)</t>
  </si>
  <si>
    <t>('9)</t>
  </si>
  <si>
    <t>('10</t>
  </si>
  <si>
    <t>('11)</t>
  </si>
  <si>
    <t>('12)</t>
  </si>
  <si>
    <t>('13)</t>
  </si>
  <si>
    <t>('14)</t>
  </si>
  <si>
    <t>('15)</t>
  </si>
  <si>
    <t>('16)</t>
  </si>
  <si>
    <t>('17)</t>
  </si>
  <si>
    <t>('18)</t>
  </si>
  <si>
    <t>('19)</t>
  </si>
  <si>
    <t xml:space="preserve">Sư phạm Tiếng Anh  </t>
  </si>
  <si>
    <t>Sư phạm Địa lý</t>
  </si>
  <si>
    <t>Giáo dục Mầm Non</t>
  </si>
  <si>
    <t>Giáo dục QP - AN</t>
  </si>
  <si>
    <t>Giáo dục Tiểu học</t>
  </si>
  <si>
    <t>Sư phạm Hóa học</t>
  </si>
  <si>
    <t xml:space="preserve">Sư phạm Lịch sử </t>
  </si>
  <si>
    <t>Sư phạm Ngữ văn</t>
  </si>
  <si>
    <t>Sư phạm Sinh học</t>
  </si>
  <si>
    <t>Sư phạm Toán học</t>
  </si>
  <si>
    <t xml:space="preserve">Sư phạm Tin học </t>
  </si>
  <si>
    <t>Sư phạm Vật lý</t>
  </si>
  <si>
    <t xml:space="preserve">Công nghệ thông tin </t>
  </si>
  <si>
    <t>Công nghệ KT Điện - Điện tử</t>
  </si>
  <si>
    <t>Kỹ thuật Xây dựng</t>
  </si>
  <si>
    <t xml:space="preserve">Kỹ thuật Điện tử -Truyền thông </t>
  </si>
  <si>
    <t>Kỹ thuật Điều khiển và TĐH</t>
  </si>
  <si>
    <t>Kỹ thuật Xây dựng CTGT</t>
  </si>
  <si>
    <t>Công nghệ thực phẩm</t>
  </si>
  <si>
    <t>Công nghệ Sinh học</t>
  </si>
  <si>
    <t>Khoa học môi trường</t>
  </si>
  <si>
    <t>Báo chí</t>
  </si>
  <si>
    <t xml:space="preserve">Chính trị học </t>
  </si>
  <si>
    <t xml:space="preserve">Công tác xã hội </t>
  </si>
  <si>
    <t>Luật</t>
  </si>
  <si>
    <t>Luật Kinh tế</t>
  </si>
  <si>
    <t>Việt Nam học</t>
  </si>
  <si>
    <t xml:space="preserve">Kinh tế </t>
  </si>
  <si>
    <t xml:space="preserve">Kế toán </t>
  </si>
  <si>
    <t xml:space="preserve">Quản trị kinh doanh </t>
  </si>
  <si>
    <t xml:space="preserve">Tài chính - Ngân hàng </t>
  </si>
  <si>
    <t>Ngôn ngữ Anh</t>
  </si>
  <si>
    <t>Nông học</t>
  </si>
  <si>
    <t>Nuôi trồng thủy sản</t>
  </si>
  <si>
    <t>Chăn nuôi</t>
  </si>
  <si>
    <t xml:space="preserve">Quản lý Đất đai </t>
  </si>
  <si>
    <t xml:space="preserve">Quản lý TN và môi trường  </t>
  </si>
  <si>
    <t>Quản lý Giáo dục</t>
  </si>
  <si>
    <t xml:space="preserve">Kinh tế nông nghiệp </t>
  </si>
  <si>
    <t>TN muộn</t>
  </si>
  <si>
    <t>Giáo dục Chính trị</t>
  </si>
  <si>
    <t>Quản lý Văn hóa</t>
  </si>
  <si>
    <t>Giáo dục Thể chất</t>
  </si>
  <si>
    <t>Khoa học Máy tính</t>
  </si>
  <si>
    <t>Tổng cộng</t>
  </si>
  <si>
    <t xml:space="preserve">Ghi chú:  </t>
  </si>
  <si>
    <t>Hiện có 176 sinh viên đang liên lạc chưa phản hồi thông tin (trong đó: 24 sinh viên thuộc hệ VB2 các ngành Luật + Kế toán do không có thông tin cá nhân trên phần mềm và 152 sinh viên của các ngành đào tạo khác )</t>
  </si>
  <si>
    <t>GIÁM ĐỐC</t>
  </si>
  <si>
    <t>Nghệ An, ngày      tháng  12 năm 2022</t>
  </si>
  <si>
    <t>TRUNG TÂM DỊCH VỤ, HỖ TRỢ SV VÀ QUAN HỆ DOANH NGHIỆP</t>
  </si>
  <si>
    <t xml:space="preserve">     HIỆU TRƯỞNG</t>
  </si>
  <si>
    <t xml:space="preserve">           ThS. Lê Công Đức</t>
  </si>
  <si>
    <t xml:space="preserve">           GS.TS Nguyễn Huy Bằng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</si>
</sst>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  <charset val="163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2" borderId="1" xfId="0" applyFont="1" applyFill="1" applyBorder="1" applyAlignment="1">
      <alignment shrinkToFi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1" xfId="0" applyFont="1" applyBorder="1" applyAlignment="1">
      <alignment vertical="center" shrinkToFit="1"/>
    </xf>
    <xf numFmtId="0" fontId="13" fillId="0" borderId="0" xfId="0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5" fillId="0" borderId="0" xfId="0" applyFont="1"/>
    <xf numFmtId="0" fontId="0" fillId="0" borderId="0" xfId="0" applyAlignment="1">
      <alignment horizontal="center"/>
    </xf>
    <xf numFmtId="0" fontId="16" fillId="0" borderId="1" xfId="0" applyFont="1" applyBorder="1" applyAlignment="1">
      <alignment shrinkToFit="1"/>
    </xf>
    <xf numFmtId="0" fontId="18" fillId="0" borderId="0" xfId="0" applyFont="1"/>
    <xf numFmtId="0" fontId="4" fillId="0" borderId="5" xfId="0" applyFont="1" applyBorder="1" applyAlignment="1">
      <alignment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2" fontId="5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wrapText="1"/>
    </xf>
    <xf numFmtId="164" fontId="6" fillId="0" borderId="6" xfId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/>
  </cellXfs>
  <cellStyles count="2">
    <cellStyle name="Bình thường" xfId="0" builtinId="0"/>
    <cellStyle name="Dấu phẩy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419100</xdr:colOff>
      <xdr:row>2</xdr:row>
      <xdr:rowOff>0</xdr:rowOff>
    </xdr:from>
    <xdr:to>
      <xdr:col>17</xdr:col>
      <xdr:colOff>95250</xdr:colOff>
      <xdr:row>2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858000" y="400050"/>
          <a:ext cx="1562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</xdr:row>
      <xdr:rowOff>180975</xdr:rowOff>
    </xdr:from>
    <xdr:to>
      <xdr:col>4</xdr:col>
      <xdr:colOff>57150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33475" y="381000"/>
          <a:ext cx="157162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A37" workbookViewId="0">
      <selection activeCell="M56" sqref="M56:S56"/>
    </sheetView>
  </sheetViews>
  <sheetFormatPr defaultRowHeight="15"/>
  <cols>
    <col min="1" max="1" width="5.5703125" customWidth="1"/>
    <col min="2" max="2" width="9.85546875" customWidth="1"/>
    <col min="3" max="3" width="18.140625" customWidth="1"/>
    <col min="4" max="4" width="6.140625" customWidth="1"/>
    <col min="5" max="5" width="5.7109375" customWidth="1"/>
    <col min="6" max="6" width="6.42578125" customWidth="1"/>
    <col min="7" max="7" width="6.28515625" customWidth="1"/>
    <col min="8" max="8" width="6.7109375" customWidth="1"/>
    <col min="9" max="9" width="6.28515625" customWidth="1"/>
    <col min="10" max="10" width="6.5703125" customWidth="1"/>
    <col min="11" max="11" width="5.7109375" customWidth="1"/>
    <col min="12" max="12" width="5.28515625" customWidth="1"/>
    <col min="13" max="14" width="7.85546875" customWidth="1"/>
    <col min="15" max="15" width="6.28515625" customWidth="1"/>
    <col min="16" max="16" width="6.7109375" customWidth="1"/>
    <col min="17" max="17" width="7.42578125" customWidth="1"/>
    <col min="18" max="18" width="6.28515625" customWidth="1"/>
    <col min="19" max="19" width="11.42578125" customWidth="1"/>
  </cols>
  <sheetData>
    <row r="1" spans="1:19" s="10" customFormat="1" ht="15.75">
      <c r="A1" s="63" t="s">
        <v>0</v>
      </c>
      <c r="B1" s="63"/>
      <c r="C1" s="63"/>
      <c r="D1" s="63"/>
      <c r="E1" s="63"/>
      <c r="F1" s="63"/>
      <c r="G1" s="63"/>
      <c r="L1" s="61" t="s">
        <v>1</v>
      </c>
      <c r="M1" s="61"/>
      <c r="N1" s="61"/>
      <c r="O1" s="61"/>
      <c r="P1" s="61"/>
      <c r="Q1" s="61"/>
      <c r="R1" s="61"/>
      <c r="S1" s="61"/>
    </row>
    <row r="2" spans="1:19" s="10" customFormat="1" ht="15.75">
      <c r="A2" s="61" t="s">
        <v>2</v>
      </c>
      <c r="B2" s="61"/>
      <c r="C2" s="61"/>
      <c r="D2" s="61"/>
      <c r="E2" s="61"/>
      <c r="F2" s="61"/>
      <c r="L2" s="61" t="s">
        <v>3</v>
      </c>
      <c r="M2" s="61"/>
      <c r="N2" s="61"/>
      <c r="O2" s="61"/>
      <c r="P2" s="61"/>
      <c r="Q2" s="61"/>
      <c r="R2" s="61"/>
      <c r="S2" s="61"/>
    </row>
    <row r="3" spans="1:19" s="10" customFormat="1" ht="7.5" customHeight="1">
      <c r="A3" s="11"/>
      <c r="B3" s="11"/>
      <c r="C3" s="11"/>
      <c r="D3" s="11"/>
      <c r="E3" s="11"/>
      <c r="F3" s="11"/>
      <c r="L3" s="11"/>
      <c r="M3" s="11"/>
      <c r="N3" s="11"/>
      <c r="O3" s="11"/>
      <c r="P3" s="11"/>
      <c r="Q3" s="11"/>
      <c r="R3" s="11"/>
      <c r="S3" s="11"/>
    </row>
    <row r="4" spans="1:19" s="10" customFormat="1" ht="18.75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ht="10.5" customHeight="1"/>
    <row r="6" spans="1:19" ht="18.75" customHeight="1">
      <c r="A6" s="38" t="s">
        <v>5</v>
      </c>
      <c r="B6" s="38" t="s">
        <v>6</v>
      </c>
      <c r="C6" s="38" t="s">
        <v>7</v>
      </c>
      <c r="D6" s="40" t="s">
        <v>8</v>
      </c>
      <c r="E6" s="41"/>
      <c r="F6" s="44" t="s">
        <v>9</v>
      </c>
      <c r="G6" s="45"/>
      <c r="H6" s="48" t="s">
        <v>10</v>
      </c>
      <c r="I6" s="49"/>
      <c r="J6" s="49"/>
      <c r="K6" s="49"/>
      <c r="L6" s="50"/>
      <c r="M6" s="59" t="s">
        <v>11</v>
      </c>
      <c r="N6" s="59" t="s">
        <v>12</v>
      </c>
      <c r="O6" s="67" t="s">
        <v>13</v>
      </c>
      <c r="P6" s="68"/>
      <c r="Q6" s="68"/>
      <c r="R6" s="69"/>
      <c r="S6" s="36" t="s">
        <v>14</v>
      </c>
    </row>
    <row r="7" spans="1:19" ht="15.75" customHeight="1">
      <c r="A7" s="39"/>
      <c r="B7" s="39"/>
      <c r="C7" s="39"/>
      <c r="D7" s="42"/>
      <c r="E7" s="43"/>
      <c r="F7" s="46"/>
      <c r="G7" s="47"/>
      <c r="H7" s="48" t="s">
        <v>15</v>
      </c>
      <c r="I7" s="49"/>
      <c r="J7" s="50"/>
      <c r="K7" s="71" t="s">
        <v>16</v>
      </c>
      <c r="L7" s="71" t="s">
        <v>17</v>
      </c>
      <c r="M7" s="60"/>
      <c r="N7" s="60"/>
      <c r="O7" s="36" t="s">
        <v>18</v>
      </c>
      <c r="P7" s="36" t="s">
        <v>19</v>
      </c>
      <c r="Q7" s="36" t="s">
        <v>20</v>
      </c>
      <c r="R7" s="36" t="s">
        <v>21</v>
      </c>
      <c r="S7" s="37"/>
    </row>
    <row r="8" spans="1:19" ht="74.25" customHeight="1">
      <c r="A8" s="39"/>
      <c r="B8" s="39"/>
      <c r="C8" s="39"/>
      <c r="D8" s="9" t="s">
        <v>22</v>
      </c>
      <c r="E8" s="9" t="s">
        <v>23</v>
      </c>
      <c r="F8" s="9" t="s">
        <v>22</v>
      </c>
      <c r="G8" s="9" t="s">
        <v>23</v>
      </c>
      <c r="H8" s="9" t="s">
        <v>24</v>
      </c>
      <c r="I8" s="9" t="s">
        <v>25</v>
      </c>
      <c r="J8" s="9" t="s">
        <v>26</v>
      </c>
      <c r="K8" s="72"/>
      <c r="L8" s="72"/>
      <c r="M8" s="60"/>
      <c r="N8" s="60"/>
      <c r="O8" s="37"/>
      <c r="P8" s="37"/>
      <c r="Q8" s="37"/>
      <c r="R8" s="37"/>
      <c r="S8" s="70"/>
    </row>
    <row r="9" spans="1:19" ht="17.25" customHeight="1">
      <c r="A9" s="15" t="s">
        <v>27</v>
      </c>
      <c r="B9" s="13" t="s">
        <v>28</v>
      </c>
      <c r="C9" s="14" t="s">
        <v>29</v>
      </c>
      <c r="D9" s="14" t="s">
        <v>30</v>
      </c>
      <c r="E9" s="16" t="s">
        <v>31</v>
      </c>
      <c r="F9" s="14" t="s">
        <v>32</v>
      </c>
      <c r="G9" s="14" t="s">
        <v>33</v>
      </c>
      <c r="H9" s="14" t="s">
        <v>34</v>
      </c>
      <c r="I9" s="14" t="s">
        <v>35</v>
      </c>
      <c r="J9" s="14" t="s">
        <v>36</v>
      </c>
      <c r="K9" s="14" t="s">
        <v>37</v>
      </c>
      <c r="L9" s="14" t="s">
        <v>38</v>
      </c>
      <c r="M9" s="17" t="s">
        <v>39</v>
      </c>
      <c r="N9" s="17" t="s">
        <v>40</v>
      </c>
      <c r="O9" s="17" t="s">
        <v>41</v>
      </c>
      <c r="P9" s="14" t="s">
        <v>42</v>
      </c>
      <c r="Q9" s="14" t="s">
        <v>43</v>
      </c>
      <c r="R9" s="17" t="s">
        <v>44</v>
      </c>
      <c r="S9" s="17" t="s">
        <v>45</v>
      </c>
    </row>
    <row r="10" spans="1:19" ht="20.25" customHeight="1">
      <c r="A10" s="5">
        <v>1</v>
      </c>
      <c r="B10" s="5">
        <v>7140231</v>
      </c>
      <c r="C10" s="6" t="s">
        <v>46</v>
      </c>
      <c r="D10" s="5">
        <v>113</v>
      </c>
      <c r="E10" s="5">
        <v>108</v>
      </c>
      <c r="F10" s="5">
        <v>111</v>
      </c>
      <c r="G10" s="5">
        <v>106</v>
      </c>
      <c r="H10" s="7">
        <v>92</v>
      </c>
      <c r="I10" s="7">
        <v>2</v>
      </c>
      <c r="J10" s="7">
        <v>9</v>
      </c>
      <c r="K10" s="7">
        <v>1</v>
      </c>
      <c r="L10" s="7">
        <v>7</v>
      </c>
      <c r="M10" s="12">
        <f>(H10+I10+J10+K10)/F10*100</f>
        <v>93.693693693693689</v>
      </c>
      <c r="N10" s="21">
        <f>(H10+I10+J10+K10)/D10*100</f>
        <v>92.035398230088489</v>
      </c>
      <c r="O10" s="22">
        <v>47</v>
      </c>
      <c r="P10" s="22">
        <v>52</v>
      </c>
      <c r="Q10" s="22">
        <v>3</v>
      </c>
      <c r="R10" s="22">
        <v>1</v>
      </c>
      <c r="S10" s="23"/>
    </row>
    <row r="11" spans="1:19" ht="20.25" customHeight="1">
      <c r="A11" s="5">
        <v>2</v>
      </c>
      <c r="B11" s="5">
        <v>7140219</v>
      </c>
      <c r="C11" s="6" t="s">
        <v>47</v>
      </c>
      <c r="D11" s="5">
        <v>22</v>
      </c>
      <c r="E11" s="5">
        <v>18</v>
      </c>
      <c r="F11" s="5">
        <v>21</v>
      </c>
      <c r="G11" s="5">
        <v>17</v>
      </c>
      <c r="H11" s="7">
        <v>7</v>
      </c>
      <c r="I11" s="7">
        <v>4</v>
      </c>
      <c r="J11" s="7">
        <v>4</v>
      </c>
      <c r="K11" s="7">
        <v>4</v>
      </c>
      <c r="L11" s="7">
        <v>2</v>
      </c>
      <c r="M11" s="12">
        <f t="shared" ref="M11:M46" si="0">(H11+I11+J11+K11)/F11*100</f>
        <v>90.476190476190482</v>
      </c>
      <c r="N11" s="21">
        <f t="shared" ref="N11:N46" si="1">(H11+I11+J11+K11)/D11*100</f>
        <v>86.36363636363636</v>
      </c>
      <c r="O11" s="22">
        <v>6</v>
      </c>
      <c r="P11" s="22">
        <v>8</v>
      </c>
      <c r="Q11" s="22">
        <v>1</v>
      </c>
      <c r="R11" s="22">
        <v>0</v>
      </c>
      <c r="S11" s="23"/>
    </row>
    <row r="12" spans="1:19" ht="20.25" customHeight="1">
      <c r="A12" s="5">
        <v>3</v>
      </c>
      <c r="B12" s="5">
        <v>7140201</v>
      </c>
      <c r="C12" s="6" t="s">
        <v>48</v>
      </c>
      <c r="D12" s="5">
        <v>187</v>
      </c>
      <c r="E12" s="5">
        <v>187</v>
      </c>
      <c r="F12" s="5">
        <v>184</v>
      </c>
      <c r="G12" s="5">
        <v>184</v>
      </c>
      <c r="H12" s="7">
        <v>122</v>
      </c>
      <c r="I12" s="7">
        <v>8</v>
      </c>
      <c r="J12" s="7">
        <v>21</v>
      </c>
      <c r="K12" s="7">
        <v>2</v>
      </c>
      <c r="L12" s="7">
        <v>31</v>
      </c>
      <c r="M12" s="12">
        <f t="shared" si="0"/>
        <v>83.152173913043484</v>
      </c>
      <c r="N12" s="21">
        <f t="shared" si="1"/>
        <v>81.818181818181827</v>
      </c>
      <c r="O12" s="22">
        <v>56</v>
      </c>
      <c r="P12" s="22">
        <v>80</v>
      </c>
      <c r="Q12" s="22">
        <v>12</v>
      </c>
      <c r="R12" s="22">
        <v>3</v>
      </c>
      <c r="S12" s="23"/>
    </row>
    <row r="13" spans="1:19" ht="20.25" customHeight="1">
      <c r="A13" s="5">
        <v>4</v>
      </c>
      <c r="B13" s="5">
        <v>7140208</v>
      </c>
      <c r="C13" s="6" t="s">
        <v>49</v>
      </c>
      <c r="D13" s="5">
        <v>18</v>
      </c>
      <c r="E13" s="5">
        <v>6</v>
      </c>
      <c r="F13" s="5">
        <v>18</v>
      </c>
      <c r="G13" s="5">
        <v>6</v>
      </c>
      <c r="H13" s="7">
        <v>4</v>
      </c>
      <c r="I13" s="7">
        <v>4</v>
      </c>
      <c r="J13" s="7">
        <v>3</v>
      </c>
      <c r="K13" s="7">
        <v>1</v>
      </c>
      <c r="L13" s="7">
        <v>6</v>
      </c>
      <c r="M13" s="12">
        <f t="shared" si="0"/>
        <v>66.666666666666657</v>
      </c>
      <c r="N13" s="21">
        <f t="shared" si="1"/>
        <v>66.666666666666657</v>
      </c>
      <c r="O13" s="22">
        <v>5</v>
      </c>
      <c r="P13" s="22">
        <v>4</v>
      </c>
      <c r="Q13" s="22">
        <v>1</v>
      </c>
      <c r="R13" s="22">
        <v>1</v>
      </c>
      <c r="S13" s="23"/>
    </row>
    <row r="14" spans="1:19" ht="20.25" customHeight="1">
      <c r="A14" s="5">
        <v>5</v>
      </c>
      <c r="B14" s="5">
        <v>7140202</v>
      </c>
      <c r="C14" s="6" t="s">
        <v>50</v>
      </c>
      <c r="D14" s="5">
        <v>136</v>
      </c>
      <c r="E14" s="5">
        <v>108</v>
      </c>
      <c r="F14" s="5">
        <v>134</v>
      </c>
      <c r="G14" s="5">
        <v>107</v>
      </c>
      <c r="H14" s="7">
        <v>108</v>
      </c>
      <c r="I14" s="7">
        <v>3</v>
      </c>
      <c r="J14" s="7">
        <v>12</v>
      </c>
      <c r="K14" s="7">
        <v>0</v>
      </c>
      <c r="L14" s="7">
        <v>11</v>
      </c>
      <c r="M14" s="12">
        <f t="shared" si="0"/>
        <v>91.791044776119406</v>
      </c>
      <c r="N14" s="21">
        <f t="shared" si="1"/>
        <v>90.441176470588232</v>
      </c>
      <c r="O14" s="22">
        <v>105</v>
      </c>
      <c r="P14" s="22">
        <v>13</v>
      </c>
      <c r="Q14" s="22">
        <v>4</v>
      </c>
      <c r="R14" s="22">
        <v>1</v>
      </c>
      <c r="S14" s="23"/>
    </row>
    <row r="15" spans="1:19" ht="20.25" customHeight="1">
      <c r="A15" s="5">
        <v>6</v>
      </c>
      <c r="B15" s="5">
        <v>7140212</v>
      </c>
      <c r="C15" s="6" t="s">
        <v>51</v>
      </c>
      <c r="D15" s="5">
        <v>13</v>
      </c>
      <c r="E15" s="5">
        <v>12</v>
      </c>
      <c r="F15" s="5">
        <v>13</v>
      </c>
      <c r="G15" s="5">
        <v>12</v>
      </c>
      <c r="H15" s="7">
        <v>7</v>
      </c>
      <c r="I15" s="7">
        <v>0</v>
      </c>
      <c r="J15" s="7">
        <v>4</v>
      </c>
      <c r="K15" s="7">
        <v>0</v>
      </c>
      <c r="L15" s="7">
        <v>2</v>
      </c>
      <c r="M15" s="12">
        <f t="shared" si="0"/>
        <v>84.615384615384613</v>
      </c>
      <c r="N15" s="21">
        <f t="shared" si="1"/>
        <v>84.615384615384613</v>
      </c>
      <c r="O15" s="22">
        <v>5</v>
      </c>
      <c r="P15" s="22">
        <v>5</v>
      </c>
      <c r="Q15" s="22">
        <v>1</v>
      </c>
      <c r="R15" s="22">
        <v>0</v>
      </c>
      <c r="S15" s="23"/>
    </row>
    <row r="16" spans="1:19" ht="20.25" customHeight="1">
      <c r="A16" s="5">
        <v>7</v>
      </c>
      <c r="B16" s="5">
        <v>7140218</v>
      </c>
      <c r="C16" s="6" t="s">
        <v>52</v>
      </c>
      <c r="D16" s="5">
        <v>8</v>
      </c>
      <c r="E16" s="5">
        <v>8</v>
      </c>
      <c r="F16" s="5">
        <v>8</v>
      </c>
      <c r="G16" s="5">
        <v>8</v>
      </c>
      <c r="H16" s="7">
        <v>5</v>
      </c>
      <c r="I16" s="7">
        <v>1</v>
      </c>
      <c r="J16" s="7">
        <v>2</v>
      </c>
      <c r="K16" s="7">
        <v>0</v>
      </c>
      <c r="L16" s="7">
        <v>0</v>
      </c>
      <c r="M16" s="12">
        <f t="shared" si="0"/>
        <v>100</v>
      </c>
      <c r="N16" s="21">
        <f t="shared" si="1"/>
        <v>100</v>
      </c>
      <c r="O16" s="22">
        <v>5</v>
      </c>
      <c r="P16" s="22">
        <v>2</v>
      </c>
      <c r="Q16" s="22">
        <v>1</v>
      </c>
      <c r="R16" s="22">
        <v>0</v>
      </c>
      <c r="S16" s="23"/>
    </row>
    <row r="17" spans="1:19" ht="20.25" customHeight="1">
      <c r="A17" s="5">
        <v>8</v>
      </c>
      <c r="B17" s="5">
        <v>7140217</v>
      </c>
      <c r="C17" s="6" t="s">
        <v>53</v>
      </c>
      <c r="D17" s="5">
        <v>48</v>
      </c>
      <c r="E17" s="5">
        <v>43</v>
      </c>
      <c r="F17" s="5">
        <v>46</v>
      </c>
      <c r="G17" s="5">
        <v>41</v>
      </c>
      <c r="H17" s="7">
        <v>24</v>
      </c>
      <c r="I17" s="7">
        <v>2</v>
      </c>
      <c r="J17" s="7">
        <v>11</v>
      </c>
      <c r="K17" s="7">
        <v>0</v>
      </c>
      <c r="L17" s="7">
        <v>9</v>
      </c>
      <c r="M17" s="12">
        <f t="shared" si="0"/>
        <v>80.434782608695656</v>
      </c>
      <c r="N17" s="21">
        <f t="shared" si="1"/>
        <v>77.083333333333343</v>
      </c>
      <c r="O17" s="22">
        <v>19</v>
      </c>
      <c r="P17" s="22">
        <v>12</v>
      </c>
      <c r="Q17" s="22">
        <v>6</v>
      </c>
      <c r="R17" s="22">
        <v>0</v>
      </c>
      <c r="S17" s="23"/>
    </row>
    <row r="18" spans="1:19" ht="20.25" customHeight="1">
      <c r="A18" s="5">
        <v>9</v>
      </c>
      <c r="B18" s="5">
        <v>7140213</v>
      </c>
      <c r="C18" s="6" t="s">
        <v>54</v>
      </c>
      <c r="D18" s="5">
        <v>8</v>
      </c>
      <c r="E18" s="5">
        <v>8</v>
      </c>
      <c r="F18" s="5">
        <v>8</v>
      </c>
      <c r="G18" s="5">
        <v>8</v>
      </c>
      <c r="H18" s="7">
        <v>5</v>
      </c>
      <c r="I18" s="7">
        <v>0</v>
      </c>
      <c r="J18" s="7">
        <v>1</v>
      </c>
      <c r="K18" s="7">
        <v>0</v>
      </c>
      <c r="L18" s="7">
        <v>2</v>
      </c>
      <c r="M18" s="12">
        <f t="shared" si="0"/>
        <v>75</v>
      </c>
      <c r="N18" s="21">
        <f t="shared" si="1"/>
        <v>75</v>
      </c>
      <c r="O18" s="22">
        <v>4</v>
      </c>
      <c r="P18" s="22">
        <v>2</v>
      </c>
      <c r="Q18" s="22">
        <v>0</v>
      </c>
      <c r="R18" s="22">
        <v>0</v>
      </c>
      <c r="S18" s="23"/>
    </row>
    <row r="19" spans="1:19" ht="20.25" customHeight="1">
      <c r="A19" s="5">
        <v>10</v>
      </c>
      <c r="B19" s="5">
        <v>7140209</v>
      </c>
      <c r="C19" s="6" t="s">
        <v>55</v>
      </c>
      <c r="D19" s="5">
        <v>87</v>
      </c>
      <c r="E19" s="5">
        <v>67</v>
      </c>
      <c r="F19" s="5">
        <v>83</v>
      </c>
      <c r="G19" s="5">
        <v>64</v>
      </c>
      <c r="H19" s="7">
        <v>58</v>
      </c>
      <c r="I19" s="7">
        <v>0</v>
      </c>
      <c r="J19" s="7">
        <v>5</v>
      </c>
      <c r="K19" s="7">
        <v>12</v>
      </c>
      <c r="L19" s="7">
        <v>8</v>
      </c>
      <c r="M19" s="12">
        <f t="shared" si="0"/>
        <v>90.361445783132538</v>
      </c>
      <c r="N19" s="21">
        <f t="shared" si="1"/>
        <v>86.206896551724128</v>
      </c>
      <c r="O19" s="22">
        <v>33</v>
      </c>
      <c r="P19" s="22">
        <v>19</v>
      </c>
      <c r="Q19" s="22">
        <v>10</v>
      </c>
      <c r="R19" s="22">
        <v>1</v>
      </c>
      <c r="S19" s="23"/>
    </row>
    <row r="20" spans="1:19" ht="20.25" customHeight="1">
      <c r="A20" s="5">
        <v>11</v>
      </c>
      <c r="B20" s="7">
        <v>7140201</v>
      </c>
      <c r="C20" s="6" t="s">
        <v>56</v>
      </c>
      <c r="D20" s="5">
        <v>24</v>
      </c>
      <c r="E20" s="5">
        <v>21</v>
      </c>
      <c r="F20" s="5">
        <v>24</v>
      </c>
      <c r="G20" s="5">
        <v>21</v>
      </c>
      <c r="H20" s="7">
        <v>14</v>
      </c>
      <c r="I20" s="7">
        <v>6</v>
      </c>
      <c r="J20" s="7">
        <v>1</v>
      </c>
      <c r="K20" s="7">
        <v>0</v>
      </c>
      <c r="L20" s="7">
        <v>3</v>
      </c>
      <c r="M20" s="12">
        <f t="shared" si="0"/>
        <v>87.5</v>
      </c>
      <c r="N20" s="21">
        <f t="shared" si="1"/>
        <v>87.5</v>
      </c>
      <c r="O20" s="22">
        <v>12</v>
      </c>
      <c r="P20" s="22">
        <v>7</v>
      </c>
      <c r="Q20" s="22">
        <v>2</v>
      </c>
      <c r="R20" s="22">
        <v>0</v>
      </c>
      <c r="S20" s="23"/>
    </row>
    <row r="21" spans="1:19" ht="20.25" customHeight="1">
      <c r="A21" s="5">
        <v>12</v>
      </c>
      <c r="B21" s="5">
        <v>7140211</v>
      </c>
      <c r="C21" s="6" t="s">
        <v>57</v>
      </c>
      <c r="D21" s="5">
        <v>7</v>
      </c>
      <c r="E21" s="5">
        <v>4</v>
      </c>
      <c r="F21" s="5">
        <v>7</v>
      </c>
      <c r="G21" s="5">
        <v>4</v>
      </c>
      <c r="H21" s="7">
        <v>4</v>
      </c>
      <c r="I21" s="7">
        <v>0</v>
      </c>
      <c r="J21" s="7">
        <v>0</v>
      </c>
      <c r="K21" s="7">
        <v>0</v>
      </c>
      <c r="L21" s="7">
        <v>3</v>
      </c>
      <c r="M21" s="12">
        <f t="shared" si="0"/>
        <v>57.142857142857139</v>
      </c>
      <c r="N21" s="21">
        <f t="shared" si="1"/>
        <v>57.142857142857139</v>
      </c>
      <c r="O21" s="22">
        <v>1</v>
      </c>
      <c r="P21" s="22">
        <v>1</v>
      </c>
      <c r="Q21" s="22">
        <v>2</v>
      </c>
      <c r="R21" s="22">
        <v>0</v>
      </c>
      <c r="S21" s="23"/>
    </row>
    <row r="22" spans="1:19" ht="20.25" customHeight="1">
      <c r="A22" s="5">
        <v>13</v>
      </c>
      <c r="B22" s="5">
        <v>7480201</v>
      </c>
      <c r="C22" s="6" t="s">
        <v>58</v>
      </c>
      <c r="D22" s="5">
        <v>95</v>
      </c>
      <c r="E22" s="5">
        <v>20</v>
      </c>
      <c r="F22" s="5">
        <v>87</v>
      </c>
      <c r="G22" s="5">
        <v>20</v>
      </c>
      <c r="H22" s="7">
        <v>42</v>
      </c>
      <c r="I22" s="7">
        <v>22</v>
      </c>
      <c r="J22" s="7">
        <v>12</v>
      </c>
      <c r="K22" s="7">
        <v>0</v>
      </c>
      <c r="L22" s="7">
        <v>11</v>
      </c>
      <c r="M22" s="12">
        <f t="shared" si="0"/>
        <v>87.356321839080465</v>
      </c>
      <c r="N22" s="21">
        <f t="shared" si="1"/>
        <v>80</v>
      </c>
      <c r="O22" s="22">
        <v>2</v>
      </c>
      <c r="P22" s="22">
        <v>59</v>
      </c>
      <c r="Q22" s="22">
        <v>9</v>
      </c>
      <c r="R22" s="22">
        <v>6</v>
      </c>
      <c r="S22" s="23"/>
    </row>
    <row r="23" spans="1:19" ht="20.25" customHeight="1">
      <c r="A23" s="5">
        <v>14</v>
      </c>
      <c r="B23" s="5">
        <v>7510301</v>
      </c>
      <c r="C23" s="4" t="s">
        <v>59</v>
      </c>
      <c r="D23" s="5">
        <v>40</v>
      </c>
      <c r="E23" s="5">
        <v>0</v>
      </c>
      <c r="F23" s="5">
        <v>40</v>
      </c>
      <c r="G23" s="5">
        <v>0</v>
      </c>
      <c r="H23" s="7">
        <v>24</v>
      </c>
      <c r="I23" s="7">
        <v>6</v>
      </c>
      <c r="J23" s="7">
        <v>5</v>
      </c>
      <c r="K23" s="7">
        <v>0</v>
      </c>
      <c r="L23" s="7">
        <v>5</v>
      </c>
      <c r="M23" s="12">
        <f t="shared" si="0"/>
        <v>87.5</v>
      </c>
      <c r="N23" s="21">
        <f t="shared" si="1"/>
        <v>87.5</v>
      </c>
      <c r="O23" s="22">
        <v>0</v>
      </c>
      <c r="P23" s="22">
        <v>31</v>
      </c>
      <c r="Q23" s="22">
        <v>1</v>
      </c>
      <c r="R23" s="22">
        <v>3</v>
      </c>
      <c r="S23" s="19"/>
    </row>
    <row r="24" spans="1:19" ht="20.25" customHeight="1">
      <c r="A24" s="5">
        <v>15</v>
      </c>
      <c r="B24" s="5">
        <v>7580201</v>
      </c>
      <c r="C24" s="6" t="s">
        <v>60</v>
      </c>
      <c r="D24" s="5">
        <v>104</v>
      </c>
      <c r="E24" s="5">
        <v>5</v>
      </c>
      <c r="F24" s="5">
        <v>95</v>
      </c>
      <c r="G24" s="5">
        <v>5</v>
      </c>
      <c r="H24" s="7">
        <v>46</v>
      </c>
      <c r="I24" s="7">
        <v>17</v>
      </c>
      <c r="J24" s="7">
        <v>18</v>
      </c>
      <c r="K24" s="7">
        <v>1</v>
      </c>
      <c r="L24" s="7">
        <v>13</v>
      </c>
      <c r="M24" s="12">
        <f t="shared" si="0"/>
        <v>86.31578947368422</v>
      </c>
      <c r="N24" s="21">
        <f t="shared" si="1"/>
        <v>78.84615384615384</v>
      </c>
      <c r="O24" s="22">
        <v>1</v>
      </c>
      <c r="P24" s="22">
        <v>60</v>
      </c>
      <c r="Q24" s="22">
        <v>9</v>
      </c>
      <c r="R24" s="22">
        <v>11</v>
      </c>
      <c r="S24" s="23"/>
    </row>
    <row r="25" spans="1:19" ht="20.25" customHeight="1">
      <c r="A25" s="5">
        <v>16</v>
      </c>
      <c r="B25" s="5">
        <v>7520207</v>
      </c>
      <c r="C25" s="6" t="s">
        <v>61</v>
      </c>
      <c r="D25" s="5">
        <v>11</v>
      </c>
      <c r="E25" s="5">
        <v>0</v>
      </c>
      <c r="F25" s="5">
        <v>11</v>
      </c>
      <c r="G25" s="5">
        <v>0</v>
      </c>
      <c r="H25" s="7">
        <v>3</v>
      </c>
      <c r="I25" s="7">
        <v>3</v>
      </c>
      <c r="J25" s="7">
        <v>2</v>
      </c>
      <c r="K25" s="7">
        <v>0</v>
      </c>
      <c r="L25" s="7">
        <v>3</v>
      </c>
      <c r="M25" s="12">
        <f t="shared" si="0"/>
        <v>72.727272727272734</v>
      </c>
      <c r="N25" s="21">
        <f t="shared" si="1"/>
        <v>72.727272727272734</v>
      </c>
      <c r="O25" s="22">
        <v>1</v>
      </c>
      <c r="P25" s="22">
        <v>3</v>
      </c>
      <c r="Q25" s="22">
        <v>2</v>
      </c>
      <c r="R25" s="22">
        <v>2</v>
      </c>
      <c r="S25" s="23"/>
    </row>
    <row r="26" spans="1:19" ht="20.25" customHeight="1">
      <c r="A26" s="5">
        <v>17</v>
      </c>
      <c r="B26" s="5">
        <v>7520216</v>
      </c>
      <c r="C26" s="6" t="s">
        <v>62</v>
      </c>
      <c r="D26" s="5">
        <v>42</v>
      </c>
      <c r="E26" s="5">
        <v>1</v>
      </c>
      <c r="F26" s="5">
        <v>41</v>
      </c>
      <c r="G26" s="5">
        <v>1</v>
      </c>
      <c r="H26" s="7">
        <v>18</v>
      </c>
      <c r="I26" s="7">
        <v>8</v>
      </c>
      <c r="J26" s="7">
        <v>10</v>
      </c>
      <c r="K26" s="7">
        <v>0</v>
      </c>
      <c r="L26" s="7">
        <v>5</v>
      </c>
      <c r="M26" s="12">
        <f t="shared" si="0"/>
        <v>87.804878048780495</v>
      </c>
      <c r="N26" s="21">
        <f t="shared" si="1"/>
        <v>85.714285714285708</v>
      </c>
      <c r="O26" s="22">
        <v>2</v>
      </c>
      <c r="P26" s="22">
        <v>29</v>
      </c>
      <c r="Q26" s="22">
        <v>3</v>
      </c>
      <c r="R26" s="22">
        <v>2</v>
      </c>
      <c r="S26" s="23"/>
    </row>
    <row r="27" spans="1:19" s="26" customFormat="1" ht="20.25" customHeight="1">
      <c r="A27" s="5">
        <v>18</v>
      </c>
      <c r="B27" s="7">
        <v>7580205</v>
      </c>
      <c r="C27" s="8" t="s">
        <v>63</v>
      </c>
      <c r="D27" s="7">
        <v>36</v>
      </c>
      <c r="E27" s="7">
        <v>0</v>
      </c>
      <c r="F27" s="7">
        <v>29</v>
      </c>
      <c r="G27" s="7">
        <v>0</v>
      </c>
      <c r="H27" s="7">
        <v>12</v>
      </c>
      <c r="I27" s="7">
        <v>13</v>
      </c>
      <c r="J27" s="7">
        <v>3</v>
      </c>
      <c r="K27" s="7">
        <v>0</v>
      </c>
      <c r="L27" s="7">
        <v>1</v>
      </c>
      <c r="M27" s="12">
        <f t="shared" si="0"/>
        <v>96.551724137931032</v>
      </c>
      <c r="N27" s="21">
        <f t="shared" si="1"/>
        <v>77.777777777777786</v>
      </c>
      <c r="O27" s="24">
        <v>3</v>
      </c>
      <c r="P27" s="24">
        <v>21</v>
      </c>
      <c r="Q27" s="24">
        <v>2</v>
      </c>
      <c r="R27" s="24">
        <v>2</v>
      </c>
      <c r="S27" s="25"/>
    </row>
    <row r="28" spans="1:19" ht="20.25" customHeight="1">
      <c r="A28" s="5">
        <v>19</v>
      </c>
      <c r="B28" s="5">
        <v>7540101</v>
      </c>
      <c r="C28" s="6" t="s">
        <v>64</v>
      </c>
      <c r="D28" s="5">
        <v>51</v>
      </c>
      <c r="E28" s="5">
        <v>17</v>
      </c>
      <c r="F28" s="5">
        <v>47</v>
      </c>
      <c r="G28" s="7">
        <v>15</v>
      </c>
      <c r="H28" s="7">
        <v>16</v>
      </c>
      <c r="I28" s="7">
        <v>9</v>
      </c>
      <c r="J28" s="7">
        <v>17</v>
      </c>
      <c r="K28" s="7">
        <v>0</v>
      </c>
      <c r="L28" s="7">
        <v>5</v>
      </c>
      <c r="M28" s="12">
        <f t="shared" si="0"/>
        <v>89.361702127659569</v>
      </c>
      <c r="N28" s="21">
        <f t="shared" si="1"/>
        <v>82.35294117647058</v>
      </c>
      <c r="O28" s="22">
        <v>0</v>
      </c>
      <c r="P28" s="22">
        <v>35</v>
      </c>
      <c r="Q28" s="22">
        <v>5</v>
      </c>
      <c r="R28" s="22">
        <v>2</v>
      </c>
      <c r="S28" s="23"/>
    </row>
    <row r="29" spans="1:19" ht="20.25" customHeight="1">
      <c r="A29" s="5">
        <v>20</v>
      </c>
      <c r="B29" s="5">
        <v>7420201</v>
      </c>
      <c r="C29" s="6" t="s">
        <v>65</v>
      </c>
      <c r="D29" s="5">
        <v>5</v>
      </c>
      <c r="E29" s="5">
        <v>5</v>
      </c>
      <c r="F29" s="5">
        <v>5</v>
      </c>
      <c r="G29" s="7">
        <v>5</v>
      </c>
      <c r="H29" s="7">
        <v>1</v>
      </c>
      <c r="I29" s="7">
        <v>2</v>
      </c>
      <c r="J29" s="7">
        <v>2</v>
      </c>
      <c r="K29" s="7">
        <v>0</v>
      </c>
      <c r="L29" s="7">
        <v>0</v>
      </c>
      <c r="M29" s="12">
        <f t="shared" si="0"/>
        <v>100</v>
      </c>
      <c r="N29" s="21">
        <f t="shared" si="1"/>
        <v>100</v>
      </c>
      <c r="O29" s="22">
        <v>0</v>
      </c>
      <c r="P29" s="22">
        <v>5</v>
      </c>
      <c r="Q29" s="22">
        <v>0</v>
      </c>
      <c r="R29" s="22">
        <v>0</v>
      </c>
      <c r="S29" s="23"/>
    </row>
    <row r="30" spans="1:19" s="26" customFormat="1" ht="20.25" customHeight="1">
      <c r="A30" s="5">
        <v>21</v>
      </c>
      <c r="B30" s="7">
        <v>7440301</v>
      </c>
      <c r="C30" s="8" t="s">
        <v>66</v>
      </c>
      <c r="D30" s="7">
        <v>6</v>
      </c>
      <c r="E30" s="7">
        <v>3</v>
      </c>
      <c r="F30" s="7">
        <v>6</v>
      </c>
      <c r="G30" s="7">
        <v>3</v>
      </c>
      <c r="H30" s="7">
        <v>1</v>
      </c>
      <c r="I30" s="7">
        <v>2</v>
      </c>
      <c r="J30" s="7">
        <v>2</v>
      </c>
      <c r="K30" s="7">
        <v>0</v>
      </c>
      <c r="L30" s="7">
        <v>1</v>
      </c>
      <c r="M30" s="12">
        <f t="shared" si="0"/>
        <v>83.333333333333343</v>
      </c>
      <c r="N30" s="21">
        <f t="shared" si="1"/>
        <v>83.333333333333343</v>
      </c>
      <c r="O30" s="24">
        <v>0</v>
      </c>
      <c r="P30" s="24">
        <v>4</v>
      </c>
      <c r="Q30" s="24">
        <v>1</v>
      </c>
      <c r="R30" s="24">
        <v>0</v>
      </c>
      <c r="S30" s="25"/>
    </row>
    <row r="31" spans="1:19" ht="20.25" customHeight="1">
      <c r="A31" s="5">
        <v>22</v>
      </c>
      <c r="B31" s="5">
        <v>7320101</v>
      </c>
      <c r="C31" s="6" t="s">
        <v>67</v>
      </c>
      <c r="D31" s="5">
        <v>31</v>
      </c>
      <c r="E31" s="5">
        <v>17</v>
      </c>
      <c r="F31" s="5">
        <v>31</v>
      </c>
      <c r="G31" s="5">
        <v>17</v>
      </c>
      <c r="H31" s="7">
        <v>5</v>
      </c>
      <c r="I31" s="7">
        <v>4</v>
      </c>
      <c r="J31" s="7">
        <v>19</v>
      </c>
      <c r="K31" s="7">
        <v>0</v>
      </c>
      <c r="L31" s="7">
        <v>3</v>
      </c>
      <c r="M31" s="12">
        <f t="shared" si="0"/>
        <v>90.322580645161281</v>
      </c>
      <c r="N31" s="21">
        <f t="shared" si="1"/>
        <v>90.322580645161281</v>
      </c>
      <c r="O31" s="22">
        <v>6</v>
      </c>
      <c r="P31" s="22">
        <v>20</v>
      </c>
      <c r="Q31" s="22">
        <v>2</v>
      </c>
      <c r="R31" s="22">
        <v>0</v>
      </c>
      <c r="S31" s="23"/>
    </row>
    <row r="32" spans="1:19" ht="20.25" customHeight="1">
      <c r="A32" s="5">
        <v>23</v>
      </c>
      <c r="B32" s="5">
        <v>7310201</v>
      </c>
      <c r="C32" s="6" t="s">
        <v>68</v>
      </c>
      <c r="D32" s="5">
        <v>13</v>
      </c>
      <c r="E32" s="5">
        <v>7</v>
      </c>
      <c r="F32" s="5">
        <v>13</v>
      </c>
      <c r="G32" s="5">
        <v>7</v>
      </c>
      <c r="H32" s="7">
        <v>0</v>
      </c>
      <c r="I32" s="7">
        <v>2</v>
      </c>
      <c r="J32" s="7">
        <v>8</v>
      </c>
      <c r="K32" s="7">
        <v>0</v>
      </c>
      <c r="L32" s="7">
        <v>3</v>
      </c>
      <c r="M32" s="12">
        <f t="shared" si="0"/>
        <v>76.923076923076934</v>
      </c>
      <c r="N32" s="21">
        <f t="shared" si="1"/>
        <v>76.923076923076934</v>
      </c>
      <c r="O32" s="22">
        <v>5</v>
      </c>
      <c r="P32" s="22">
        <v>4</v>
      </c>
      <c r="Q32" s="22">
        <v>1</v>
      </c>
      <c r="R32" s="22">
        <v>0</v>
      </c>
      <c r="S32" s="23"/>
    </row>
    <row r="33" spans="1:19" ht="20.25" customHeight="1">
      <c r="A33" s="5">
        <v>24</v>
      </c>
      <c r="B33" s="5">
        <v>7760101</v>
      </c>
      <c r="C33" s="6" t="s">
        <v>69</v>
      </c>
      <c r="D33" s="5">
        <v>25</v>
      </c>
      <c r="E33" s="5">
        <v>19</v>
      </c>
      <c r="F33" s="5">
        <v>25</v>
      </c>
      <c r="G33" s="5">
        <v>19</v>
      </c>
      <c r="H33" s="7">
        <v>7</v>
      </c>
      <c r="I33" s="7">
        <v>6</v>
      </c>
      <c r="J33" s="7">
        <v>7</v>
      </c>
      <c r="K33" s="7">
        <v>0</v>
      </c>
      <c r="L33" s="7">
        <v>5</v>
      </c>
      <c r="M33" s="12">
        <f t="shared" si="0"/>
        <v>80</v>
      </c>
      <c r="N33" s="21">
        <f t="shared" si="1"/>
        <v>80</v>
      </c>
      <c r="O33" s="22">
        <v>5</v>
      </c>
      <c r="P33" s="22">
        <v>10</v>
      </c>
      <c r="Q33" s="22">
        <v>5</v>
      </c>
      <c r="R33" s="22">
        <v>0</v>
      </c>
      <c r="S33" s="23"/>
    </row>
    <row r="34" spans="1:19" ht="20.25" customHeight="1">
      <c r="A34" s="5">
        <v>25</v>
      </c>
      <c r="B34" s="5">
        <v>7380101</v>
      </c>
      <c r="C34" s="6" t="s">
        <v>70</v>
      </c>
      <c r="D34" s="5">
        <v>274</v>
      </c>
      <c r="E34" s="5">
        <v>147</v>
      </c>
      <c r="F34" s="5">
        <v>236</v>
      </c>
      <c r="G34" s="5">
        <v>128</v>
      </c>
      <c r="H34" s="7">
        <v>38</v>
      </c>
      <c r="I34" s="7">
        <v>35</v>
      </c>
      <c r="J34" s="7">
        <v>109</v>
      </c>
      <c r="K34" s="7">
        <v>12</v>
      </c>
      <c r="L34" s="7">
        <v>42</v>
      </c>
      <c r="M34" s="12">
        <f t="shared" si="0"/>
        <v>82.203389830508485</v>
      </c>
      <c r="N34" s="21">
        <f t="shared" si="1"/>
        <v>70.802919708029194</v>
      </c>
      <c r="O34" s="22">
        <v>37</v>
      </c>
      <c r="P34" s="22">
        <v>108</v>
      </c>
      <c r="Q34" s="22">
        <v>30</v>
      </c>
      <c r="R34" s="22">
        <v>7</v>
      </c>
      <c r="S34" s="23"/>
    </row>
    <row r="35" spans="1:19" ht="20.25" customHeight="1">
      <c r="A35" s="5">
        <v>26</v>
      </c>
      <c r="B35" s="5">
        <v>7380107</v>
      </c>
      <c r="C35" s="6" t="s">
        <v>71</v>
      </c>
      <c r="D35" s="5">
        <v>163</v>
      </c>
      <c r="E35" s="5">
        <v>106</v>
      </c>
      <c r="F35" s="5">
        <v>148</v>
      </c>
      <c r="G35" s="5">
        <v>97</v>
      </c>
      <c r="H35" s="7">
        <v>19</v>
      </c>
      <c r="I35" s="7">
        <v>25</v>
      </c>
      <c r="J35" s="7">
        <v>71</v>
      </c>
      <c r="K35" s="7">
        <v>7</v>
      </c>
      <c r="L35" s="7">
        <v>26</v>
      </c>
      <c r="M35" s="12">
        <f t="shared" si="0"/>
        <v>82.432432432432435</v>
      </c>
      <c r="N35" s="21">
        <f t="shared" si="1"/>
        <v>74.846625766871171</v>
      </c>
      <c r="O35" s="22">
        <v>14</v>
      </c>
      <c r="P35" s="22">
        <v>80</v>
      </c>
      <c r="Q35" s="22">
        <v>14</v>
      </c>
      <c r="R35" s="22">
        <v>7</v>
      </c>
      <c r="S35" s="23"/>
    </row>
    <row r="36" spans="1:19" ht="20.25" customHeight="1">
      <c r="A36" s="5">
        <v>27</v>
      </c>
      <c r="B36" s="5">
        <v>7310630</v>
      </c>
      <c r="C36" s="6" t="s">
        <v>72</v>
      </c>
      <c r="D36" s="5">
        <v>57</v>
      </c>
      <c r="E36" s="5">
        <v>44</v>
      </c>
      <c r="F36" s="5">
        <v>57</v>
      </c>
      <c r="G36" s="5">
        <v>44</v>
      </c>
      <c r="H36" s="7">
        <v>5</v>
      </c>
      <c r="I36" s="7">
        <v>10</v>
      </c>
      <c r="J36" s="7">
        <v>34</v>
      </c>
      <c r="K36" s="7">
        <v>0</v>
      </c>
      <c r="L36" s="7">
        <v>8</v>
      </c>
      <c r="M36" s="12">
        <f t="shared" si="0"/>
        <v>85.964912280701753</v>
      </c>
      <c r="N36" s="21">
        <f t="shared" si="1"/>
        <v>85.964912280701753</v>
      </c>
      <c r="O36" s="22">
        <v>1</v>
      </c>
      <c r="P36" s="22">
        <v>34</v>
      </c>
      <c r="Q36" s="22">
        <v>11</v>
      </c>
      <c r="R36" s="22">
        <v>3</v>
      </c>
      <c r="S36" s="23"/>
    </row>
    <row r="37" spans="1:19" ht="20.25" customHeight="1">
      <c r="A37" s="5">
        <v>28</v>
      </c>
      <c r="B37" s="5">
        <v>7310101</v>
      </c>
      <c r="C37" s="6" t="s">
        <v>73</v>
      </c>
      <c r="D37" s="5">
        <v>31</v>
      </c>
      <c r="E37" s="5">
        <v>21</v>
      </c>
      <c r="F37" s="5">
        <v>28</v>
      </c>
      <c r="G37" s="5">
        <v>20</v>
      </c>
      <c r="H37" s="7">
        <v>0</v>
      </c>
      <c r="I37" s="7">
        <v>15</v>
      </c>
      <c r="J37" s="7">
        <v>9</v>
      </c>
      <c r="K37" s="7">
        <v>0</v>
      </c>
      <c r="L37" s="7">
        <v>4</v>
      </c>
      <c r="M37" s="12">
        <f t="shared" si="0"/>
        <v>85.714285714285708</v>
      </c>
      <c r="N37" s="21">
        <f t="shared" si="1"/>
        <v>77.41935483870968</v>
      </c>
      <c r="O37" s="22">
        <v>2</v>
      </c>
      <c r="P37" s="22">
        <v>17</v>
      </c>
      <c r="Q37" s="22">
        <v>2</v>
      </c>
      <c r="R37" s="22">
        <v>3</v>
      </c>
      <c r="S37" s="23"/>
    </row>
    <row r="38" spans="1:19" ht="20.25" customHeight="1">
      <c r="A38" s="5">
        <v>29</v>
      </c>
      <c r="B38" s="5">
        <v>7340301</v>
      </c>
      <c r="C38" s="6" t="s">
        <v>74</v>
      </c>
      <c r="D38" s="5">
        <v>468</v>
      </c>
      <c r="E38" s="5">
        <v>445</v>
      </c>
      <c r="F38" s="5">
        <v>409</v>
      </c>
      <c r="G38" s="5">
        <v>389</v>
      </c>
      <c r="H38" s="7">
        <v>157</v>
      </c>
      <c r="I38" s="7">
        <v>67</v>
      </c>
      <c r="J38" s="7">
        <v>144</v>
      </c>
      <c r="K38" s="7">
        <v>2</v>
      </c>
      <c r="L38" s="7">
        <v>39</v>
      </c>
      <c r="M38" s="12">
        <f t="shared" si="0"/>
        <v>90.464547677261606</v>
      </c>
      <c r="N38" s="21">
        <f t="shared" si="1"/>
        <v>79.059829059829056</v>
      </c>
      <c r="O38" s="22">
        <v>16</v>
      </c>
      <c r="P38" s="22">
        <v>308</v>
      </c>
      <c r="Q38" s="22">
        <v>20</v>
      </c>
      <c r="R38" s="22">
        <v>24</v>
      </c>
      <c r="S38" s="23"/>
    </row>
    <row r="39" spans="1:19" ht="20.25" customHeight="1">
      <c r="A39" s="5">
        <v>30</v>
      </c>
      <c r="B39" s="5">
        <v>7340101</v>
      </c>
      <c r="C39" s="6" t="s">
        <v>75</v>
      </c>
      <c r="D39" s="5">
        <v>90</v>
      </c>
      <c r="E39" s="5">
        <v>61</v>
      </c>
      <c r="F39" s="5">
        <v>85</v>
      </c>
      <c r="G39" s="5">
        <v>56</v>
      </c>
      <c r="H39" s="7">
        <v>23</v>
      </c>
      <c r="I39" s="7">
        <v>26</v>
      </c>
      <c r="J39" s="7">
        <v>25</v>
      </c>
      <c r="K39" s="7">
        <v>0</v>
      </c>
      <c r="L39" s="7">
        <v>11</v>
      </c>
      <c r="M39" s="12">
        <f t="shared" si="0"/>
        <v>87.058823529411768</v>
      </c>
      <c r="N39" s="21">
        <f t="shared" si="1"/>
        <v>82.222222222222214</v>
      </c>
      <c r="O39" s="22">
        <v>9</v>
      </c>
      <c r="P39" s="22">
        <v>54</v>
      </c>
      <c r="Q39" s="22">
        <v>6</v>
      </c>
      <c r="R39" s="22">
        <v>5</v>
      </c>
      <c r="S39" s="23"/>
    </row>
    <row r="40" spans="1:19" ht="20.25" customHeight="1">
      <c r="A40" s="5">
        <v>31</v>
      </c>
      <c r="B40" s="5">
        <v>7340201</v>
      </c>
      <c r="C40" s="6" t="s">
        <v>76</v>
      </c>
      <c r="D40" s="5">
        <v>53</v>
      </c>
      <c r="E40" s="5">
        <v>35</v>
      </c>
      <c r="F40" s="5">
        <v>47</v>
      </c>
      <c r="G40" s="5">
        <v>31</v>
      </c>
      <c r="H40" s="7">
        <v>18</v>
      </c>
      <c r="I40" s="7">
        <v>12</v>
      </c>
      <c r="J40" s="7">
        <v>13</v>
      </c>
      <c r="K40" s="7">
        <v>0</v>
      </c>
      <c r="L40" s="7">
        <v>4</v>
      </c>
      <c r="M40" s="12">
        <f t="shared" si="0"/>
        <v>91.489361702127653</v>
      </c>
      <c r="N40" s="21">
        <f t="shared" si="1"/>
        <v>81.132075471698116</v>
      </c>
      <c r="O40" s="22">
        <v>9</v>
      </c>
      <c r="P40" s="22">
        <v>31</v>
      </c>
      <c r="Q40" s="22">
        <v>2</v>
      </c>
      <c r="R40" s="22">
        <v>1</v>
      </c>
      <c r="S40" s="23"/>
    </row>
    <row r="41" spans="1:19" ht="20.25" customHeight="1">
      <c r="A41" s="5">
        <v>32</v>
      </c>
      <c r="B41" s="5">
        <v>7220201</v>
      </c>
      <c r="C41" s="6" t="s">
        <v>77</v>
      </c>
      <c r="D41" s="5">
        <v>160</v>
      </c>
      <c r="E41" s="5">
        <v>148</v>
      </c>
      <c r="F41" s="5">
        <v>158</v>
      </c>
      <c r="G41" s="5">
        <v>146</v>
      </c>
      <c r="H41" s="7">
        <v>64</v>
      </c>
      <c r="I41" s="7">
        <v>20</v>
      </c>
      <c r="J41" s="7">
        <v>59</v>
      </c>
      <c r="K41" s="7">
        <v>2</v>
      </c>
      <c r="L41" s="7">
        <v>13</v>
      </c>
      <c r="M41" s="12">
        <f t="shared" si="0"/>
        <v>91.77215189873418</v>
      </c>
      <c r="N41" s="21">
        <f t="shared" si="1"/>
        <v>90.625</v>
      </c>
      <c r="O41" s="22">
        <v>6</v>
      </c>
      <c r="P41" s="22">
        <v>102</v>
      </c>
      <c r="Q41" s="22">
        <v>21</v>
      </c>
      <c r="R41" s="22">
        <v>14</v>
      </c>
      <c r="S41" s="23"/>
    </row>
    <row r="42" spans="1:19" ht="20.25" customHeight="1">
      <c r="A42" s="5">
        <v>33</v>
      </c>
      <c r="B42" s="5">
        <v>7620109</v>
      </c>
      <c r="C42" s="6" t="s">
        <v>78</v>
      </c>
      <c r="D42" s="5">
        <v>8</v>
      </c>
      <c r="E42" s="5">
        <v>2</v>
      </c>
      <c r="F42" s="5">
        <v>8</v>
      </c>
      <c r="G42" s="5">
        <v>2</v>
      </c>
      <c r="H42" s="7">
        <v>3</v>
      </c>
      <c r="I42" s="7">
        <v>0</v>
      </c>
      <c r="J42" s="7">
        <v>4</v>
      </c>
      <c r="K42" s="7">
        <v>0</v>
      </c>
      <c r="L42" s="7">
        <v>1</v>
      </c>
      <c r="M42" s="12">
        <f t="shared" si="0"/>
        <v>87.5</v>
      </c>
      <c r="N42" s="21">
        <f t="shared" si="1"/>
        <v>87.5</v>
      </c>
      <c r="O42" s="22">
        <v>1</v>
      </c>
      <c r="P42" s="22">
        <v>5</v>
      </c>
      <c r="Q42" s="22">
        <v>1</v>
      </c>
      <c r="R42" s="22">
        <v>0</v>
      </c>
      <c r="S42" s="23"/>
    </row>
    <row r="43" spans="1:19" ht="20.25" customHeight="1">
      <c r="A43" s="5">
        <v>34</v>
      </c>
      <c r="B43" s="5">
        <v>7620301</v>
      </c>
      <c r="C43" s="6" t="s">
        <v>79</v>
      </c>
      <c r="D43" s="5">
        <v>16</v>
      </c>
      <c r="E43" s="5">
        <v>2</v>
      </c>
      <c r="F43" s="5">
        <v>16</v>
      </c>
      <c r="G43" s="5">
        <v>2</v>
      </c>
      <c r="H43" s="7">
        <v>15</v>
      </c>
      <c r="I43" s="7">
        <v>0</v>
      </c>
      <c r="J43" s="7">
        <v>1</v>
      </c>
      <c r="K43" s="7">
        <v>0</v>
      </c>
      <c r="L43" s="7">
        <v>0</v>
      </c>
      <c r="M43" s="12">
        <f t="shared" si="0"/>
        <v>100</v>
      </c>
      <c r="N43" s="21">
        <f t="shared" si="1"/>
        <v>100</v>
      </c>
      <c r="O43" s="22">
        <v>1</v>
      </c>
      <c r="P43" s="22">
        <v>13</v>
      </c>
      <c r="Q43" s="22">
        <v>0</v>
      </c>
      <c r="R43" s="22">
        <v>2</v>
      </c>
      <c r="S43" s="23"/>
    </row>
    <row r="44" spans="1:19" s="29" customFormat="1" ht="20.25" customHeight="1">
      <c r="A44" s="5">
        <v>35</v>
      </c>
      <c r="B44" s="7">
        <v>7620105</v>
      </c>
      <c r="C44" s="30" t="s">
        <v>80</v>
      </c>
      <c r="D44" s="7">
        <v>4</v>
      </c>
      <c r="E44" s="7">
        <v>2</v>
      </c>
      <c r="F44" s="7">
        <v>4</v>
      </c>
      <c r="G44" s="7">
        <v>2</v>
      </c>
      <c r="H44" s="7">
        <v>2</v>
      </c>
      <c r="I44" s="7">
        <v>0</v>
      </c>
      <c r="J44" s="7">
        <v>1</v>
      </c>
      <c r="K44" s="7">
        <v>0</v>
      </c>
      <c r="L44" s="7">
        <v>1</v>
      </c>
      <c r="M44" s="12">
        <f t="shared" si="0"/>
        <v>75</v>
      </c>
      <c r="N44" s="21">
        <f t="shared" si="1"/>
        <v>75</v>
      </c>
      <c r="O44" s="24">
        <v>0</v>
      </c>
      <c r="P44" s="24">
        <v>2</v>
      </c>
      <c r="Q44" s="24">
        <v>1</v>
      </c>
      <c r="R44" s="24">
        <v>0</v>
      </c>
      <c r="S44" s="28"/>
    </row>
    <row r="45" spans="1:19" ht="20.25" customHeight="1">
      <c r="A45" s="5">
        <v>36</v>
      </c>
      <c r="B45" s="5">
        <v>7850103</v>
      </c>
      <c r="C45" s="6" t="s">
        <v>81</v>
      </c>
      <c r="D45" s="5">
        <v>7</v>
      </c>
      <c r="E45" s="5">
        <v>0</v>
      </c>
      <c r="F45" s="7">
        <v>7</v>
      </c>
      <c r="G45" s="5">
        <v>0</v>
      </c>
      <c r="H45" s="7">
        <v>2</v>
      </c>
      <c r="I45" s="7">
        <v>1</v>
      </c>
      <c r="J45" s="7">
        <v>3</v>
      </c>
      <c r="K45" s="7">
        <v>0</v>
      </c>
      <c r="L45" s="7">
        <v>1</v>
      </c>
      <c r="M45" s="12">
        <f t="shared" si="0"/>
        <v>85.714285714285708</v>
      </c>
      <c r="N45" s="21">
        <f t="shared" si="1"/>
        <v>85.714285714285708</v>
      </c>
      <c r="O45" s="22">
        <v>1</v>
      </c>
      <c r="P45" s="22">
        <v>5</v>
      </c>
      <c r="Q45" s="22">
        <v>0</v>
      </c>
      <c r="R45" s="22">
        <v>0</v>
      </c>
      <c r="S45" s="23"/>
    </row>
    <row r="46" spans="1:19" ht="20.25" customHeight="1">
      <c r="A46" s="5">
        <v>37</v>
      </c>
      <c r="B46" s="5">
        <v>7850101</v>
      </c>
      <c r="C46" s="6" t="s">
        <v>82</v>
      </c>
      <c r="D46" s="5">
        <v>22</v>
      </c>
      <c r="E46" s="5">
        <v>9</v>
      </c>
      <c r="F46" s="5">
        <v>20</v>
      </c>
      <c r="G46" s="5">
        <v>8</v>
      </c>
      <c r="H46" s="7">
        <v>2</v>
      </c>
      <c r="I46" s="7">
        <v>1</v>
      </c>
      <c r="J46" s="7">
        <v>11</v>
      </c>
      <c r="K46" s="7">
        <v>0</v>
      </c>
      <c r="L46" s="7">
        <v>6</v>
      </c>
      <c r="M46" s="12">
        <f t="shared" si="0"/>
        <v>70</v>
      </c>
      <c r="N46" s="21">
        <f t="shared" si="1"/>
        <v>63.636363636363633</v>
      </c>
      <c r="O46" s="22">
        <v>3</v>
      </c>
      <c r="P46" s="22">
        <v>5</v>
      </c>
      <c r="Q46" s="22">
        <v>6</v>
      </c>
      <c r="R46" s="22">
        <v>0</v>
      </c>
      <c r="S46" s="23"/>
    </row>
    <row r="47" spans="1:19" ht="20.25" customHeight="1">
      <c r="A47" s="5">
        <v>38</v>
      </c>
      <c r="B47" s="5">
        <v>7140114</v>
      </c>
      <c r="C47" s="6" t="s">
        <v>83</v>
      </c>
      <c r="D47" s="5">
        <v>20</v>
      </c>
      <c r="E47" s="5">
        <v>19</v>
      </c>
      <c r="F47" s="5">
        <v>19</v>
      </c>
      <c r="G47" s="5">
        <v>19</v>
      </c>
      <c r="H47" s="7">
        <v>0</v>
      </c>
      <c r="I47" s="7">
        <v>11</v>
      </c>
      <c r="J47" s="7">
        <v>5</v>
      </c>
      <c r="K47" s="7">
        <v>0</v>
      </c>
      <c r="L47" s="7">
        <v>3</v>
      </c>
      <c r="M47" s="12">
        <f t="shared" ref="M47:M52" si="2">(H47+I47+J47+K47)/F47*100</f>
        <v>84.210526315789465</v>
      </c>
      <c r="N47" s="21">
        <f t="shared" ref="N47:N52" si="3">(H47+I47+J47+K47)/D47*100</f>
        <v>80</v>
      </c>
      <c r="O47" s="22">
        <v>5</v>
      </c>
      <c r="P47" s="22">
        <v>11</v>
      </c>
      <c r="Q47" s="22">
        <v>0</v>
      </c>
      <c r="R47" s="22">
        <v>0</v>
      </c>
      <c r="S47" s="6"/>
    </row>
    <row r="48" spans="1:19" s="26" customFormat="1" ht="20.25" customHeight="1">
      <c r="A48" s="5">
        <v>39</v>
      </c>
      <c r="B48" s="7">
        <v>7620105</v>
      </c>
      <c r="C48" s="8" t="s">
        <v>84</v>
      </c>
      <c r="D48" s="7">
        <v>4</v>
      </c>
      <c r="E48" s="7">
        <v>0</v>
      </c>
      <c r="F48" s="7">
        <v>3</v>
      </c>
      <c r="G48" s="7">
        <v>0</v>
      </c>
      <c r="H48" s="7">
        <v>0</v>
      </c>
      <c r="I48" s="7">
        <v>1</v>
      </c>
      <c r="J48" s="7">
        <v>2</v>
      </c>
      <c r="K48" s="7">
        <v>0</v>
      </c>
      <c r="L48" s="7">
        <v>0</v>
      </c>
      <c r="M48" s="12">
        <f t="shared" si="2"/>
        <v>100</v>
      </c>
      <c r="N48" s="21">
        <f t="shared" si="3"/>
        <v>75</v>
      </c>
      <c r="O48" s="24">
        <v>0</v>
      </c>
      <c r="P48" s="24">
        <v>1</v>
      </c>
      <c r="Q48" s="24">
        <v>0</v>
      </c>
      <c r="R48" s="24">
        <v>2</v>
      </c>
      <c r="S48" s="6" t="s">
        <v>85</v>
      </c>
    </row>
    <row r="49" spans="1:19" ht="20.25" customHeight="1">
      <c r="A49" s="5">
        <v>40</v>
      </c>
      <c r="B49" s="11">
        <v>7140205</v>
      </c>
      <c r="C49" s="4" t="s">
        <v>86</v>
      </c>
      <c r="D49" s="5">
        <v>7</v>
      </c>
      <c r="E49" s="5">
        <v>5</v>
      </c>
      <c r="F49" s="5">
        <v>7</v>
      </c>
      <c r="G49" s="5">
        <v>5</v>
      </c>
      <c r="H49" s="7">
        <v>2</v>
      </c>
      <c r="I49" s="7">
        <v>0</v>
      </c>
      <c r="J49" s="7">
        <v>2</v>
      </c>
      <c r="K49" s="7">
        <v>2</v>
      </c>
      <c r="L49" s="7">
        <v>1</v>
      </c>
      <c r="M49" s="12">
        <f t="shared" si="2"/>
        <v>85.714285714285708</v>
      </c>
      <c r="N49" s="21">
        <f t="shared" si="3"/>
        <v>85.714285714285708</v>
      </c>
      <c r="O49" s="22">
        <v>3</v>
      </c>
      <c r="P49" s="22">
        <v>0</v>
      </c>
      <c r="Q49" s="22">
        <v>1</v>
      </c>
      <c r="R49" s="22">
        <v>0</v>
      </c>
      <c r="S49" s="6"/>
    </row>
    <row r="50" spans="1:19" ht="20.25" customHeight="1">
      <c r="A50" s="5">
        <v>41</v>
      </c>
      <c r="B50" s="5">
        <v>7229042</v>
      </c>
      <c r="C50" s="6" t="s">
        <v>87</v>
      </c>
      <c r="D50" s="5">
        <v>5</v>
      </c>
      <c r="E50" s="5">
        <v>2</v>
      </c>
      <c r="F50" s="5">
        <v>5</v>
      </c>
      <c r="G50" s="5">
        <v>2</v>
      </c>
      <c r="H50" s="7">
        <v>0</v>
      </c>
      <c r="I50" s="7">
        <v>0</v>
      </c>
      <c r="J50" s="7">
        <v>2</v>
      </c>
      <c r="K50" s="7">
        <v>0</v>
      </c>
      <c r="L50" s="7">
        <v>3</v>
      </c>
      <c r="M50" s="12">
        <f t="shared" si="2"/>
        <v>40</v>
      </c>
      <c r="N50" s="21">
        <f t="shared" si="3"/>
        <v>40</v>
      </c>
      <c r="O50" s="22">
        <v>0</v>
      </c>
      <c r="P50" s="22">
        <v>0</v>
      </c>
      <c r="Q50" s="22">
        <v>1</v>
      </c>
      <c r="R50" s="22">
        <v>1</v>
      </c>
      <c r="S50" s="6" t="s">
        <v>85</v>
      </c>
    </row>
    <row r="51" spans="1:19" ht="20.25" customHeight="1">
      <c r="A51" s="5">
        <v>42</v>
      </c>
      <c r="B51" s="5">
        <v>7140206</v>
      </c>
      <c r="C51" s="6" t="s">
        <v>88</v>
      </c>
      <c r="D51" s="5">
        <v>9</v>
      </c>
      <c r="E51" s="5">
        <v>2</v>
      </c>
      <c r="F51" s="5">
        <v>8</v>
      </c>
      <c r="G51" s="5">
        <v>2</v>
      </c>
      <c r="H51" s="7">
        <v>1</v>
      </c>
      <c r="I51" s="7">
        <v>0</v>
      </c>
      <c r="J51" s="7">
        <v>5</v>
      </c>
      <c r="K51" s="7">
        <v>0</v>
      </c>
      <c r="L51" s="7">
        <v>2</v>
      </c>
      <c r="M51" s="12">
        <f t="shared" si="2"/>
        <v>75</v>
      </c>
      <c r="N51" s="21">
        <f t="shared" si="3"/>
        <v>66.666666666666657</v>
      </c>
      <c r="O51" s="22">
        <v>1</v>
      </c>
      <c r="P51" s="22">
        <v>3</v>
      </c>
      <c r="Q51" s="22">
        <v>1</v>
      </c>
      <c r="R51" s="22">
        <v>1</v>
      </c>
      <c r="S51" s="6"/>
    </row>
    <row r="52" spans="1:19" s="29" customFormat="1" ht="20.25" customHeight="1">
      <c r="A52" s="5">
        <v>43</v>
      </c>
      <c r="B52" s="7">
        <v>7480101</v>
      </c>
      <c r="C52" s="8" t="s">
        <v>89</v>
      </c>
      <c r="D52" s="7">
        <v>1</v>
      </c>
      <c r="E52" s="7">
        <v>0</v>
      </c>
      <c r="F52" s="7">
        <v>1</v>
      </c>
      <c r="G52" s="7">
        <v>0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12">
        <f t="shared" si="2"/>
        <v>100</v>
      </c>
      <c r="N52" s="21">
        <f t="shared" si="3"/>
        <v>100</v>
      </c>
      <c r="O52" s="24">
        <v>0</v>
      </c>
      <c r="P52" s="24">
        <v>1</v>
      </c>
      <c r="Q52" s="24">
        <v>0</v>
      </c>
      <c r="R52" s="24">
        <v>0</v>
      </c>
      <c r="S52" s="8" t="s">
        <v>85</v>
      </c>
    </row>
    <row r="53" spans="1:19" ht="27.75" customHeight="1">
      <c r="A53" s="64" t="s">
        <v>90</v>
      </c>
      <c r="B53" s="65"/>
      <c r="C53" s="66"/>
      <c r="D53" s="1">
        <f t="shared" ref="D53:L53" si="4">SUM(D10:D52)</f>
        <v>2529</v>
      </c>
      <c r="E53" s="1">
        <f t="shared" si="4"/>
        <v>1734</v>
      </c>
      <c r="F53" s="1">
        <f t="shared" si="4"/>
        <v>2353</v>
      </c>
      <c r="G53" s="1">
        <f t="shared" si="4"/>
        <v>1623</v>
      </c>
      <c r="H53" s="2">
        <f t="shared" si="4"/>
        <v>976</v>
      </c>
      <c r="I53" s="2">
        <f t="shared" si="4"/>
        <v>349</v>
      </c>
      <c r="J53" s="2">
        <f t="shared" si="4"/>
        <v>678</v>
      </c>
      <c r="K53" s="2">
        <f t="shared" si="4"/>
        <v>46</v>
      </c>
      <c r="L53" s="2">
        <f t="shared" si="4"/>
        <v>304</v>
      </c>
      <c r="M53" s="34">
        <f>(H53+I53+J53+K53)/F53*100</f>
        <v>87.0803229919252</v>
      </c>
      <c r="N53" s="35">
        <f>(H53++I53+J53+K53)/D53*100</f>
        <v>81.020166073546847</v>
      </c>
      <c r="O53" s="3">
        <f>SUM(O10:O52)</f>
        <v>432</v>
      </c>
      <c r="P53" s="3">
        <f>SUM(P10:P52)</f>
        <v>1266</v>
      </c>
      <c r="Q53" s="3">
        <f>SUM(Q10:Q52)</f>
        <v>200</v>
      </c>
      <c r="R53" s="3">
        <f>SUM(R10:R52)</f>
        <v>105</v>
      </c>
      <c r="S53" s="3"/>
    </row>
    <row r="54" spans="1:19" s="10" customFormat="1" ht="28.5" customHeight="1">
      <c r="A54" s="57" t="s">
        <v>91</v>
      </c>
      <c r="B54" s="57"/>
      <c r="C54" s="58" t="s">
        <v>92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</row>
    <row r="55" spans="1:19" s="10" customFormat="1" ht="5.2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  <row r="56" spans="1:19" ht="16.5">
      <c r="C56" s="56" t="s">
        <v>93</v>
      </c>
      <c r="D56" s="56"/>
      <c r="E56" s="56"/>
      <c r="M56" s="52" t="s">
        <v>94</v>
      </c>
      <c r="N56" s="52"/>
      <c r="O56" s="52"/>
      <c r="P56" s="52"/>
      <c r="Q56" s="52"/>
      <c r="R56" s="52"/>
      <c r="S56" s="52"/>
    </row>
    <row r="57" spans="1:19" ht="27" customHeight="1">
      <c r="B57" s="55" t="s">
        <v>95</v>
      </c>
      <c r="C57" s="55"/>
      <c r="D57" s="55"/>
      <c r="E57" s="55"/>
      <c r="F57" s="55"/>
      <c r="G57" s="55"/>
      <c r="H57" s="20"/>
      <c r="I57" s="20"/>
      <c r="M57" s="18"/>
      <c r="N57" s="53" t="s">
        <v>96</v>
      </c>
      <c r="O57" s="53"/>
      <c r="P57" s="53"/>
      <c r="Q57" s="53"/>
      <c r="R57" s="53"/>
      <c r="S57" s="18"/>
    </row>
    <row r="58" spans="1:19">
      <c r="N58" s="54"/>
      <c r="O58" s="54"/>
      <c r="P58" s="54"/>
      <c r="Q58" s="54"/>
      <c r="R58" s="54"/>
    </row>
    <row r="59" spans="1:19">
      <c r="N59" s="27"/>
      <c r="O59" s="27"/>
      <c r="P59" s="27"/>
      <c r="Q59" s="27"/>
      <c r="R59" s="27"/>
    </row>
    <row r="60" spans="1:19">
      <c r="N60" s="27"/>
      <c r="O60" s="27"/>
      <c r="P60" s="27"/>
      <c r="Q60" s="27"/>
      <c r="R60" s="27"/>
    </row>
    <row r="61" spans="1:19" ht="13.5" customHeight="1"/>
    <row r="62" spans="1:19" ht="17.25" customHeight="1"/>
    <row r="63" spans="1:19" ht="18.75" customHeight="1">
      <c r="C63" s="51" t="s">
        <v>97</v>
      </c>
      <c r="D63" s="51"/>
      <c r="E63" s="51"/>
      <c r="F63" s="51"/>
      <c r="G63" s="51"/>
      <c r="N63" s="73" t="s">
        <v>98</v>
      </c>
      <c r="O63" s="73"/>
      <c r="P63" s="73"/>
      <c r="Q63" s="73"/>
      <c r="R63" s="73"/>
      <c r="S63" s="73"/>
    </row>
    <row r="64" spans="1:19" ht="18.75" customHeight="1">
      <c r="C64" s="32"/>
      <c r="D64" s="32"/>
      <c r="E64" s="32"/>
      <c r="F64" s="32"/>
      <c r="G64" s="32"/>
      <c r="N64" s="33"/>
      <c r="O64" s="33"/>
      <c r="P64" s="33"/>
      <c r="Q64" s="33"/>
      <c r="R64" s="33"/>
      <c r="S64" s="33"/>
    </row>
    <row r="65" s="10" customFormat="1" ht="15.75" customHeight="1"/>
    <row r="66" s="10" customFormat="1" ht="15.75" customHeight="1"/>
    <row r="67" s="10" customFormat="1" ht="15.75" customHeight="1"/>
  </sheetData>
  <mergeCells count="32">
    <mergeCell ref="A54:B54"/>
    <mergeCell ref="C54:S54"/>
    <mergeCell ref="M6:M8"/>
    <mergeCell ref="L1:S1"/>
    <mergeCell ref="A2:F2"/>
    <mergeCell ref="L2:S2"/>
    <mergeCell ref="A4:S4"/>
    <mergeCell ref="A1:G1"/>
    <mergeCell ref="R7:R8"/>
    <mergeCell ref="A53:C53"/>
    <mergeCell ref="N6:N8"/>
    <mergeCell ref="O6:R6"/>
    <mergeCell ref="S6:S8"/>
    <mergeCell ref="H7:J7"/>
    <mergeCell ref="K7:K8"/>
    <mergeCell ref="L7:L8"/>
    <mergeCell ref="C63:G63"/>
    <mergeCell ref="M56:S56"/>
    <mergeCell ref="N57:R57"/>
    <mergeCell ref="N58:R58"/>
    <mergeCell ref="B57:G57"/>
    <mergeCell ref="C56:E56"/>
    <mergeCell ref="N63:S63"/>
    <mergeCell ref="O7:O8"/>
    <mergeCell ref="P7:P8"/>
    <mergeCell ref="Q7:Q8"/>
    <mergeCell ref="A6:A8"/>
    <mergeCell ref="B6:B8"/>
    <mergeCell ref="C6:C8"/>
    <mergeCell ref="D6:E7"/>
    <mergeCell ref="F6:G7"/>
    <mergeCell ref="H6:L6"/>
  </mergeCells>
  <pageMargins left="0" right="0.3" top="0.5" bottom="0.3" header="0.3" footer="0.24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Ong Thi Mai Thuong</cp:lastModifiedBy>
  <cp:revision/>
  <dcterms:created xsi:type="dcterms:W3CDTF">2006-09-16T00:00:00Z</dcterms:created>
  <dcterms:modified xsi:type="dcterms:W3CDTF">2023-04-15T13:50:56Z</dcterms:modified>
  <cp:category/>
  <cp:contentStatus/>
</cp:coreProperties>
</file>