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trant\OneDrive\Desktop\Tiêu chuẩn 11. Đại học C.quy\H11.11.02\H11.11.02.08\Thống kê SV thôi học, tốt nghiệp\"/>
    </mc:Choice>
  </mc:AlternateContent>
  <xr:revisionPtr revIDLastSave="0" documentId="8_{1F987BF3-D255-4C06-A1B4-6B83B2A7E12E}" xr6:coauthVersionLast="47" xr6:coauthVersionMax="47" xr10:uidLastSave="{00000000-0000-0000-0000-000000000000}"/>
  <bookViews>
    <workbookView xWindow="-110" yWindow="-110" windowWidth="19420" windowHeight="11500" xr2:uid="{71C03427-B4F6-4381-8EF2-2E69DD3188B2}"/>
  </bookViews>
  <sheets>
    <sheet name="Trang_tính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4" i="1"/>
  <c r="J11" i="1"/>
  <c r="J33" i="1"/>
  <c r="J34" i="1"/>
  <c r="J35" i="1"/>
  <c r="J36" i="1"/>
  <c r="J37" i="1"/>
  <c r="J38" i="1"/>
  <c r="J39" i="1"/>
  <c r="J40" i="1"/>
  <c r="J41" i="1"/>
  <c r="J32" i="1"/>
  <c r="I31" i="1"/>
  <c r="I42" i="1"/>
  <c r="I50" i="1"/>
  <c r="I63" i="1"/>
  <c r="I57" i="1"/>
  <c r="F90" i="1"/>
  <c r="F85" i="1"/>
  <c r="F80" i="1"/>
  <c r="F75" i="1"/>
  <c r="F70" i="1"/>
  <c r="D90" i="1"/>
  <c r="D85" i="1"/>
  <c r="D80" i="1"/>
  <c r="D75" i="1"/>
  <c r="D70" i="1"/>
  <c r="J23" i="1"/>
  <c r="J63" i="1"/>
  <c r="J57" i="1"/>
  <c r="J50" i="1"/>
  <c r="J31" i="1"/>
  <c r="F63" i="1"/>
  <c r="E63" i="1"/>
  <c r="C63" i="1"/>
  <c r="G62" i="1"/>
  <c r="G61" i="1"/>
  <c r="G60" i="1"/>
  <c r="G59" i="1"/>
  <c r="G58" i="1"/>
  <c r="F57" i="1"/>
  <c r="E57" i="1"/>
  <c r="C57" i="1"/>
  <c r="G56" i="1"/>
  <c r="G54" i="1"/>
  <c r="G53" i="1"/>
  <c r="G52" i="1"/>
  <c r="G51" i="1"/>
  <c r="F50" i="1"/>
  <c r="E50" i="1"/>
  <c r="C50" i="1"/>
  <c r="G49" i="1"/>
  <c r="G48" i="1"/>
  <c r="G47" i="1"/>
  <c r="G46" i="1"/>
  <c r="G45" i="1"/>
  <c r="G44" i="1"/>
  <c r="G43" i="1"/>
  <c r="F42" i="1"/>
  <c r="E42" i="1"/>
  <c r="C42" i="1"/>
  <c r="G41" i="1"/>
  <c r="G40" i="1"/>
  <c r="G39" i="1"/>
  <c r="G38" i="1"/>
  <c r="G37" i="1"/>
  <c r="G36" i="1"/>
  <c r="G35" i="1"/>
  <c r="G34" i="1"/>
  <c r="G33" i="1"/>
  <c r="G32" i="1"/>
  <c r="D11" i="1"/>
  <c r="G31" i="1"/>
  <c r="D31" i="1"/>
  <c r="C31" i="1"/>
  <c r="G23" i="1"/>
  <c r="D23" i="1"/>
  <c r="C23" i="1"/>
  <c r="G18" i="1"/>
  <c r="D18" i="1"/>
  <c r="C18" i="1"/>
  <c r="G14" i="1"/>
  <c r="D14" i="1"/>
  <c r="C14" i="1"/>
  <c r="G11" i="1"/>
  <c r="C11" i="1"/>
  <c r="J42" i="1" l="1"/>
  <c r="H18" i="1"/>
  <c r="G57" i="1"/>
  <c r="H57" i="1" s="1"/>
  <c r="G63" i="1"/>
  <c r="H63" i="1" s="1"/>
  <c r="G42" i="1"/>
  <c r="H42" i="1" s="1"/>
  <c r="H14" i="1"/>
  <c r="H23" i="1"/>
  <c r="G50" i="1"/>
  <c r="H50" i="1" s="1"/>
  <c r="H11" i="1"/>
  <c r="H31" i="1"/>
</calcChain>
</file>

<file path=xl/sharedStrings.xml><?xml version="1.0" encoding="utf-8"?>
<sst xmlns="http://schemas.openxmlformats.org/spreadsheetml/2006/main" count="89" uniqueCount="37">
  <si>
    <t>TRƯỜNG SƯ PHẠM</t>
  </si>
  <si>
    <t>KHOA GDTH</t>
  </si>
  <si>
    <t>SỐ LIỆU SINH VIÊN PHỤC VỤ ĐÁNH GIÁ NGOÀI</t>
  </si>
  <si>
    <t>KHÓA</t>
  </si>
  <si>
    <t xml:space="preserve">LỚP </t>
  </si>
  <si>
    <t>Nhập học</t>
  </si>
  <si>
    <t>Tốt nghiệp</t>
  </si>
  <si>
    <t>Thôi học</t>
  </si>
  <si>
    <t>Buộc thôi học</t>
  </si>
  <si>
    <t>Tổng thôi học</t>
  </si>
  <si>
    <t>thôi học/tổng nhập học</t>
  </si>
  <si>
    <t>Bảo lưu</t>
  </si>
  <si>
    <t>Đang học</t>
  </si>
  <si>
    <t>A2</t>
  </si>
  <si>
    <t>A3</t>
  </si>
  <si>
    <t>A4</t>
  </si>
  <si>
    <t>A5</t>
  </si>
  <si>
    <t>A6</t>
  </si>
  <si>
    <t>TỔNG</t>
  </si>
  <si>
    <t>A1</t>
  </si>
  <si>
    <t>A7</t>
  </si>
  <si>
    <t>A8</t>
  </si>
  <si>
    <t>A9</t>
  </si>
  <si>
    <t>A10</t>
  </si>
  <si>
    <t>Năm học</t>
  </si>
  <si>
    <t>Khóa học</t>
  </si>
  <si>
    <t>SLSV</t>
  </si>
  <si>
    <t>SLGV</t>
  </si>
  <si>
    <t>% SV/GV</t>
  </si>
  <si>
    <t>2020-2021</t>
  </si>
  <si>
    <t>2021-2022</t>
  </si>
  <si>
    <t>2022-2023</t>
  </si>
  <si>
    <t>2023-2024</t>
  </si>
  <si>
    <t>2024-2025</t>
  </si>
  <si>
    <t>Ngày 31.7.2025</t>
  </si>
  <si>
    <t>Người Tổng hợp</t>
  </si>
  <si>
    <t>Nguyễn Thị Phương Thảo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</si>
</sst>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41D86-9B86-41BE-BB22-06A67665D1A3}">
  <dimension ref="A1:K97"/>
  <sheetViews>
    <sheetView tabSelected="1" topLeftCell="A68" workbookViewId="0">
      <selection activeCell="L93" sqref="L93"/>
    </sheetView>
  </sheetViews>
  <sheetFormatPr defaultColWidth="9.1796875" defaultRowHeight="14" x14ac:dyDescent="0.35"/>
  <cols>
    <col min="1" max="1" width="9.1796875" style="3"/>
    <col min="2" max="2" width="14.1796875" style="3" customWidth="1"/>
    <col min="3" max="3" width="12.453125" style="3" customWidth="1"/>
    <col min="4" max="4" width="19.26953125" style="3" customWidth="1"/>
    <col min="5" max="5" width="11.453125" style="3" customWidth="1"/>
    <col min="6" max="7" width="9.1796875" style="3"/>
    <col min="8" max="8" width="9.453125" style="10" bestFit="1" customWidth="1"/>
    <col min="9" max="16384" width="9.1796875" style="3"/>
  </cols>
  <sheetData>
    <row r="1" spans="1:11" x14ac:dyDescent="0.35">
      <c r="A1" s="21" t="s">
        <v>0</v>
      </c>
      <c r="B1" s="21"/>
      <c r="C1" s="21"/>
    </row>
    <row r="2" spans="1:11" x14ac:dyDescent="0.35">
      <c r="A2" s="22" t="s">
        <v>1</v>
      </c>
      <c r="B2" s="21"/>
      <c r="C2" s="21"/>
    </row>
    <row r="3" spans="1:11" ht="15" x14ac:dyDescent="0.35">
      <c r="A3" s="23" t="s">
        <v>2</v>
      </c>
      <c r="B3" s="23"/>
      <c r="C3" s="23"/>
      <c r="D3" s="23"/>
      <c r="E3" s="23"/>
      <c r="F3" s="23"/>
      <c r="G3" s="23"/>
      <c r="H3" s="23"/>
    </row>
    <row r="4" spans="1:11" x14ac:dyDescent="0.35">
      <c r="A4" s="14"/>
      <c r="B4" s="14"/>
      <c r="C4" s="14"/>
    </row>
    <row r="5" spans="1:11" s="17" customFormat="1" ht="42" x14ac:dyDescent="0.35">
      <c r="A5" s="15" t="s">
        <v>3</v>
      </c>
      <c r="B5" s="15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6" t="s">
        <v>10</v>
      </c>
      <c r="I5" s="15" t="s">
        <v>11</v>
      </c>
      <c r="J5" s="15" t="s">
        <v>12</v>
      </c>
    </row>
    <row r="6" spans="1:11" x14ac:dyDescent="0.35">
      <c r="A6" s="18">
        <v>57</v>
      </c>
      <c r="B6" s="1" t="s">
        <v>13</v>
      </c>
      <c r="C6" s="1">
        <v>58</v>
      </c>
      <c r="D6" s="1">
        <v>55</v>
      </c>
      <c r="E6" s="2"/>
      <c r="F6" s="2"/>
      <c r="G6" s="2">
        <v>1</v>
      </c>
      <c r="H6" s="11"/>
      <c r="I6" s="1"/>
      <c r="J6" s="1">
        <v>2</v>
      </c>
      <c r="K6" s="7"/>
    </row>
    <row r="7" spans="1:11" x14ac:dyDescent="0.35">
      <c r="A7" s="19"/>
      <c r="B7" s="1" t="s">
        <v>14</v>
      </c>
      <c r="C7" s="1">
        <v>55</v>
      </c>
      <c r="D7" s="1">
        <v>51</v>
      </c>
      <c r="E7" s="2"/>
      <c r="F7" s="2"/>
      <c r="G7" s="2">
        <v>2</v>
      </c>
      <c r="H7" s="11"/>
      <c r="I7" s="1"/>
      <c r="J7" s="1">
        <v>2</v>
      </c>
      <c r="K7" s="7"/>
    </row>
    <row r="8" spans="1:11" x14ac:dyDescent="0.35">
      <c r="A8" s="19"/>
      <c r="B8" s="1" t="s">
        <v>15</v>
      </c>
      <c r="C8" s="1">
        <v>57</v>
      </c>
      <c r="D8" s="1">
        <v>54</v>
      </c>
      <c r="E8" s="2"/>
      <c r="F8" s="2"/>
      <c r="G8" s="2">
        <v>2</v>
      </c>
      <c r="H8" s="11"/>
      <c r="I8" s="1"/>
      <c r="J8" s="1">
        <v>1</v>
      </c>
      <c r="K8" s="7"/>
    </row>
    <row r="9" spans="1:11" x14ac:dyDescent="0.35">
      <c r="A9" s="19"/>
      <c r="B9" s="1" t="s">
        <v>16</v>
      </c>
      <c r="C9" s="1">
        <v>57</v>
      </c>
      <c r="D9" s="1">
        <v>53</v>
      </c>
      <c r="E9" s="2"/>
      <c r="F9" s="2"/>
      <c r="G9" s="2">
        <v>4</v>
      </c>
      <c r="H9" s="11"/>
      <c r="I9" s="1"/>
      <c r="J9" s="1">
        <v>0</v>
      </c>
      <c r="K9" s="7"/>
    </row>
    <row r="10" spans="1:11" x14ac:dyDescent="0.35">
      <c r="A10" s="20"/>
      <c r="B10" s="1" t="s">
        <v>17</v>
      </c>
      <c r="C10" s="1">
        <v>61</v>
      </c>
      <c r="D10" s="1">
        <v>49</v>
      </c>
      <c r="E10" s="2"/>
      <c r="F10" s="2"/>
      <c r="G10" s="2">
        <v>11</v>
      </c>
      <c r="H10" s="11"/>
      <c r="I10" s="1"/>
      <c r="J10" s="1">
        <v>1</v>
      </c>
      <c r="K10" s="7"/>
    </row>
    <row r="11" spans="1:11" x14ac:dyDescent="0.35">
      <c r="A11" s="4" t="s">
        <v>18</v>
      </c>
      <c r="B11" s="4"/>
      <c r="C11" s="4">
        <f>SUM(C6:C10)</f>
        <v>288</v>
      </c>
      <c r="D11" s="4">
        <f>SUM(D6:D10)</f>
        <v>262</v>
      </c>
      <c r="E11" s="5"/>
      <c r="F11" s="5"/>
      <c r="G11" s="4">
        <f>SUM(G6:G10)</f>
        <v>20</v>
      </c>
      <c r="H11" s="12">
        <f>G11/C11*100</f>
        <v>6.9444444444444446</v>
      </c>
      <c r="I11" s="1"/>
      <c r="J11" s="4">
        <f>SUM(J6:J10)</f>
        <v>6</v>
      </c>
      <c r="K11" s="7"/>
    </row>
    <row r="12" spans="1:11" x14ac:dyDescent="0.35">
      <c r="A12" s="18">
        <v>58</v>
      </c>
      <c r="B12" s="1" t="s">
        <v>19</v>
      </c>
      <c r="C12" s="1">
        <v>66</v>
      </c>
      <c r="D12" s="1">
        <v>60</v>
      </c>
      <c r="E12" s="2"/>
      <c r="F12" s="2"/>
      <c r="G12" s="2">
        <v>6</v>
      </c>
      <c r="H12" s="11"/>
      <c r="I12" s="1"/>
      <c r="J12" s="1">
        <v>0</v>
      </c>
      <c r="K12" s="7"/>
    </row>
    <row r="13" spans="1:11" x14ac:dyDescent="0.35">
      <c r="A13" s="20"/>
      <c r="B13" s="1" t="s">
        <v>13</v>
      </c>
      <c r="C13" s="1">
        <v>66</v>
      </c>
      <c r="D13" s="1">
        <v>56</v>
      </c>
      <c r="E13" s="2"/>
      <c r="F13" s="2"/>
      <c r="G13" s="2">
        <v>8</v>
      </c>
      <c r="H13" s="11"/>
      <c r="I13" s="1"/>
      <c r="J13" s="1">
        <v>2</v>
      </c>
      <c r="K13" s="7"/>
    </row>
    <row r="14" spans="1:11" s="6" customFormat="1" x14ac:dyDescent="0.35">
      <c r="A14" s="4" t="s">
        <v>18</v>
      </c>
      <c r="B14" s="4"/>
      <c r="C14" s="4">
        <f>SUM(C12:C13)</f>
        <v>132</v>
      </c>
      <c r="D14" s="4">
        <f>SUM(D12:D13)</f>
        <v>116</v>
      </c>
      <c r="E14" s="5"/>
      <c r="F14" s="5"/>
      <c r="G14" s="4">
        <f>SUM(G12:G13)</f>
        <v>14</v>
      </c>
      <c r="H14" s="12">
        <f>G14/C14*100</f>
        <v>10.606060606060606</v>
      </c>
      <c r="I14" s="4"/>
      <c r="J14" s="4">
        <f>SUM(J12:J13)</f>
        <v>2</v>
      </c>
      <c r="K14" s="7"/>
    </row>
    <row r="15" spans="1:11" x14ac:dyDescent="0.35">
      <c r="A15" s="18">
        <v>59</v>
      </c>
      <c r="B15" s="1" t="s">
        <v>19</v>
      </c>
      <c r="C15" s="1">
        <v>64</v>
      </c>
      <c r="D15" s="1">
        <v>60</v>
      </c>
      <c r="E15" s="2"/>
      <c r="F15" s="2"/>
      <c r="G15" s="2">
        <v>4</v>
      </c>
      <c r="H15" s="11"/>
      <c r="I15" s="1"/>
      <c r="J15" s="1">
        <v>0</v>
      </c>
      <c r="K15" s="7"/>
    </row>
    <row r="16" spans="1:11" x14ac:dyDescent="0.35">
      <c r="A16" s="19"/>
      <c r="B16" s="1" t="s">
        <v>13</v>
      </c>
      <c r="C16" s="1">
        <v>61</v>
      </c>
      <c r="D16" s="1">
        <v>54</v>
      </c>
      <c r="E16" s="2"/>
      <c r="F16" s="2"/>
      <c r="G16" s="2">
        <v>6</v>
      </c>
      <c r="H16" s="11"/>
      <c r="I16" s="1"/>
      <c r="J16" s="1">
        <v>1</v>
      </c>
    </row>
    <row r="17" spans="1:10" x14ac:dyDescent="0.35">
      <c r="A17" s="20"/>
      <c r="B17" s="1" t="s">
        <v>14</v>
      </c>
      <c r="C17" s="1">
        <v>61</v>
      </c>
      <c r="D17" s="1">
        <v>53</v>
      </c>
      <c r="E17" s="2"/>
      <c r="F17" s="2"/>
      <c r="G17" s="2">
        <v>5</v>
      </c>
      <c r="H17" s="11"/>
      <c r="I17" s="1"/>
      <c r="J17" s="1">
        <v>3</v>
      </c>
    </row>
    <row r="18" spans="1:10" x14ac:dyDescent="0.35">
      <c r="A18" s="4" t="s">
        <v>18</v>
      </c>
      <c r="B18" s="4"/>
      <c r="C18" s="4">
        <f>SUM(C15:C17)</f>
        <v>186</v>
      </c>
      <c r="D18" s="4">
        <f>SUM(D15:D17)</f>
        <v>167</v>
      </c>
      <c r="E18" s="5"/>
      <c r="F18" s="5"/>
      <c r="G18" s="4">
        <f>SUM(G15:G17)</f>
        <v>15</v>
      </c>
      <c r="H18" s="12">
        <f>G18/C18*100</f>
        <v>8.064516129032258</v>
      </c>
      <c r="I18" s="4"/>
      <c r="J18" s="4">
        <f>SUM(J15:J17)</f>
        <v>4</v>
      </c>
    </row>
    <row r="19" spans="1:10" x14ac:dyDescent="0.35">
      <c r="A19" s="18">
        <v>60</v>
      </c>
      <c r="B19" s="1" t="s">
        <v>19</v>
      </c>
      <c r="C19" s="1">
        <v>65</v>
      </c>
      <c r="D19" s="1">
        <v>61</v>
      </c>
      <c r="E19" s="2"/>
      <c r="F19" s="2"/>
      <c r="G19" s="2">
        <v>1</v>
      </c>
      <c r="H19" s="11"/>
      <c r="I19" s="1"/>
      <c r="J19" s="1">
        <v>3</v>
      </c>
    </row>
    <row r="20" spans="1:10" x14ac:dyDescent="0.35">
      <c r="A20" s="19"/>
      <c r="B20" s="1" t="s">
        <v>13</v>
      </c>
      <c r="C20" s="1">
        <v>65</v>
      </c>
      <c r="D20" s="1">
        <v>65</v>
      </c>
      <c r="E20" s="2"/>
      <c r="F20" s="2"/>
      <c r="G20" s="2">
        <v>0</v>
      </c>
      <c r="H20" s="11"/>
      <c r="I20" s="1"/>
      <c r="J20" s="1">
        <v>0</v>
      </c>
    </row>
    <row r="21" spans="1:10" x14ac:dyDescent="0.35">
      <c r="A21" s="19"/>
      <c r="B21" s="1" t="s">
        <v>14</v>
      </c>
      <c r="C21" s="1">
        <v>62</v>
      </c>
      <c r="D21" s="1">
        <v>58</v>
      </c>
      <c r="E21" s="2"/>
      <c r="F21" s="2"/>
      <c r="G21" s="2">
        <v>2</v>
      </c>
      <c r="H21" s="11"/>
      <c r="I21" s="1"/>
      <c r="J21" s="1">
        <v>2</v>
      </c>
    </row>
    <row r="22" spans="1:10" x14ac:dyDescent="0.35">
      <c r="A22" s="20"/>
      <c r="B22" s="1" t="s">
        <v>15</v>
      </c>
      <c r="C22" s="1">
        <v>64</v>
      </c>
      <c r="D22" s="1">
        <v>54</v>
      </c>
      <c r="E22" s="2"/>
      <c r="F22" s="2"/>
      <c r="G22" s="2">
        <v>9</v>
      </c>
      <c r="H22" s="11"/>
      <c r="I22" s="1"/>
      <c r="J22" s="1">
        <v>1</v>
      </c>
    </row>
    <row r="23" spans="1:10" x14ac:dyDescent="0.35">
      <c r="A23" s="4" t="s">
        <v>18</v>
      </c>
      <c r="B23" s="4"/>
      <c r="C23" s="4">
        <f>SUM(C19:C22)</f>
        <v>256</v>
      </c>
      <c r="D23" s="4">
        <f>SUM(D19:D22)</f>
        <v>238</v>
      </c>
      <c r="E23" s="5"/>
      <c r="F23" s="5"/>
      <c r="G23" s="4">
        <f>SUM(G19:G22)</f>
        <v>12</v>
      </c>
      <c r="H23" s="12">
        <f>G23/C23*100</f>
        <v>4.6875</v>
      </c>
      <c r="I23" s="4"/>
      <c r="J23" s="4">
        <f>SUM(J19:J22)</f>
        <v>6</v>
      </c>
    </row>
    <row r="24" spans="1:10" x14ac:dyDescent="0.35">
      <c r="A24" s="18">
        <v>61</v>
      </c>
      <c r="B24" s="1" t="s">
        <v>19</v>
      </c>
      <c r="C24" s="1">
        <v>64</v>
      </c>
      <c r="D24" s="1">
        <v>63</v>
      </c>
      <c r="E24" s="2"/>
      <c r="F24" s="2"/>
      <c r="G24" s="2">
        <v>1</v>
      </c>
      <c r="H24" s="11"/>
      <c r="I24" s="1"/>
      <c r="J24" s="1">
        <v>0</v>
      </c>
    </row>
    <row r="25" spans="1:10" x14ac:dyDescent="0.35">
      <c r="A25" s="19"/>
      <c r="B25" s="1" t="s">
        <v>13</v>
      </c>
      <c r="C25" s="1">
        <v>63</v>
      </c>
      <c r="D25" s="1">
        <v>56</v>
      </c>
      <c r="E25" s="2"/>
      <c r="F25" s="2"/>
      <c r="G25" s="2">
        <v>4</v>
      </c>
      <c r="H25" s="11"/>
      <c r="I25" s="1"/>
      <c r="J25" s="1">
        <v>3</v>
      </c>
    </row>
    <row r="26" spans="1:10" x14ac:dyDescent="0.35">
      <c r="A26" s="19"/>
      <c r="B26" s="1" t="s">
        <v>14</v>
      </c>
      <c r="C26" s="1">
        <v>65</v>
      </c>
      <c r="D26" s="1">
        <v>58</v>
      </c>
      <c r="E26" s="2"/>
      <c r="F26" s="2"/>
      <c r="G26" s="2">
        <v>4</v>
      </c>
      <c r="H26" s="11"/>
      <c r="I26" s="1"/>
      <c r="J26" s="1">
        <v>2</v>
      </c>
    </row>
    <row r="27" spans="1:10" x14ac:dyDescent="0.35">
      <c r="A27" s="19"/>
      <c r="B27" s="1" t="s">
        <v>15</v>
      </c>
      <c r="C27" s="1">
        <v>60</v>
      </c>
      <c r="D27" s="1">
        <v>58</v>
      </c>
      <c r="E27" s="2"/>
      <c r="F27" s="2"/>
      <c r="G27" s="2">
        <v>2</v>
      </c>
      <c r="H27" s="11"/>
      <c r="I27" s="1"/>
      <c r="J27" s="1">
        <v>0</v>
      </c>
    </row>
    <row r="28" spans="1:10" x14ac:dyDescent="0.35">
      <c r="A28" s="19"/>
      <c r="B28" s="1" t="s">
        <v>16</v>
      </c>
      <c r="C28" s="1">
        <v>64</v>
      </c>
      <c r="D28" s="1">
        <v>62</v>
      </c>
      <c r="E28" s="2"/>
      <c r="F28" s="2"/>
      <c r="G28" s="2">
        <v>2</v>
      </c>
      <c r="H28" s="11"/>
      <c r="I28" s="1"/>
      <c r="J28" s="1">
        <v>0</v>
      </c>
    </row>
    <row r="29" spans="1:10" x14ac:dyDescent="0.35">
      <c r="A29" s="19"/>
      <c r="B29" s="1" t="s">
        <v>17</v>
      </c>
      <c r="C29" s="1">
        <v>64</v>
      </c>
      <c r="D29" s="1">
        <v>53</v>
      </c>
      <c r="E29" s="2"/>
      <c r="F29" s="2"/>
      <c r="G29" s="2">
        <v>6</v>
      </c>
      <c r="H29" s="11"/>
      <c r="I29" s="1"/>
      <c r="J29" s="1">
        <v>4</v>
      </c>
    </row>
    <row r="30" spans="1:10" x14ac:dyDescent="0.35">
      <c r="A30" s="20"/>
      <c r="B30" s="1" t="s">
        <v>20</v>
      </c>
      <c r="C30" s="1">
        <v>60</v>
      </c>
      <c r="D30" s="1">
        <v>51</v>
      </c>
      <c r="E30" s="2"/>
      <c r="F30" s="2"/>
      <c r="G30" s="2">
        <v>6</v>
      </c>
      <c r="H30" s="11"/>
      <c r="I30" s="1"/>
      <c r="J30" s="1">
        <v>3</v>
      </c>
    </row>
    <row r="31" spans="1:10" x14ac:dyDescent="0.35">
      <c r="A31" s="4" t="s">
        <v>18</v>
      </c>
      <c r="B31" s="4"/>
      <c r="C31" s="4">
        <f>SUM(C24:C30)</f>
        <v>440</v>
      </c>
      <c r="D31" s="4">
        <f>SUM(D24:D30)</f>
        <v>401</v>
      </c>
      <c r="E31" s="5"/>
      <c r="F31" s="5"/>
      <c r="G31" s="4">
        <f>SUM(G24:G30)</f>
        <v>25</v>
      </c>
      <c r="H31" s="12">
        <f>G31/C31*100</f>
        <v>5.6818181818181817</v>
      </c>
      <c r="I31" s="4">
        <f>SUM(I24:I30)</f>
        <v>0</v>
      </c>
      <c r="J31" s="4">
        <f>SUM(J24:J30)</f>
        <v>12</v>
      </c>
    </row>
    <row r="32" spans="1:10" x14ac:dyDescent="0.35">
      <c r="A32" s="24">
        <v>62</v>
      </c>
      <c r="B32" s="8" t="s">
        <v>19</v>
      </c>
      <c r="C32" s="9">
        <v>65</v>
      </c>
      <c r="D32" s="9">
        <v>53</v>
      </c>
      <c r="E32" s="9">
        <v>2</v>
      </c>
      <c r="F32" s="9">
        <v>5</v>
      </c>
      <c r="G32" s="9">
        <f>SUM(E32:F32)</f>
        <v>7</v>
      </c>
      <c r="H32" s="13"/>
      <c r="I32" s="1">
        <v>2</v>
      </c>
      <c r="J32" s="1">
        <f>C32-D32-G32-I32</f>
        <v>3</v>
      </c>
    </row>
    <row r="33" spans="1:10" x14ac:dyDescent="0.35">
      <c r="A33" s="24"/>
      <c r="B33" s="9" t="s">
        <v>13</v>
      </c>
      <c r="C33" s="9">
        <v>63</v>
      </c>
      <c r="D33" s="9">
        <v>49</v>
      </c>
      <c r="E33" s="9">
        <v>1</v>
      </c>
      <c r="F33" s="9">
        <v>5</v>
      </c>
      <c r="G33" s="9">
        <f t="shared" ref="G33:G41" si="0">SUM(E33:F33)</f>
        <v>6</v>
      </c>
      <c r="H33" s="13"/>
      <c r="I33" s="1"/>
      <c r="J33" s="1">
        <f t="shared" ref="J33:J41" si="1">C33-D33-G33-I33</f>
        <v>8</v>
      </c>
    </row>
    <row r="34" spans="1:10" x14ac:dyDescent="0.35">
      <c r="A34" s="24"/>
      <c r="B34" s="9" t="s">
        <v>14</v>
      </c>
      <c r="C34" s="9">
        <v>62</v>
      </c>
      <c r="D34" s="9">
        <v>52</v>
      </c>
      <c r="E34" s="9">
        <v>2</v>
      </c>
      <c r="F34" s="9">
        <v>6</v>
      </c>
      <c r="G34" s="9">
        <f t="shared" si="0"/>
        <v>8</v>
      </c>
      <c r="H34" s="13"/>
      <c r="I34" s="1"/>
      <c r="J34" s="1">
        <f t="shared" si="1"/>
        <v>2</v>
      </c>
    </row>
    <row r="35" spans="1:10" x14ac:dyDescent="0.35">
      <c r="A35" s="24"/>
      <c r="B35" s="9" t="s">
        <v>15</v>
      </c>
      <c r="C35" s="9">
        <v>64</v>
      </c>
      <c r="D35" s="9">
        <v>49</v>
      </c>
      <c r="E35" s="9">
        <v>1</v>
      </c>
      <c r="F35" s="9">
        <v>8</v>
      </c>
      <c r="G35" s="9">
        <f t="shared" si="0"/>
        <v>9</v>
      </c>
      <c r="H35" s="13"/>
      <c r="I35" s="1"/>
      <c r="J35" s="1">
        <f t="shared" si="1"/>
        <v>6</v>
      </c>
    </row>
    <row r="36" spans="1:10" x14ac:dyDescent="0.35">
      <c r="A36" s="24"/>
      <c r="B36" s="9" t="s">
        <v>16</v>
      </c>
      <c r="C36" s="9">
        <v>64</v>
      </c>
      <c r="D36" s="9">
        <v>59</v>
      </c>
      <c r="E36" s="9">
        <v>1</v>
      </c>
      <c r="F36" s="9">
        <v>1</v>
      </c>
      <c r="G36" s="9">
        <f t="shared" si="0"/>
        <v>2</v>
      </c>
      <c r="H36" s="13"/>
      <c r="I36" s="1"/>
      <c r="J36" s="1">
        <f t="shared" si="1"/>
        <v>3</v>
      </c>
    </row>
    <row r="37" spans="1:10" x14ac:dyDescent="0.35">
      <c r="A37" s="24"/>
      <c r="B37" s="9" t="s">
        <v>17</v>
      </c>
      <c r="C37" s="9">
        <v>63</v>
      </c>
      <c r="D37" s="9">
        <v>55</v>
      </c>
      <c r="E37" s="9">
        <v>1</v>
      </c>
      <c r="F37" s="9">
        <v>1</v>
      </c>
      <c r="G37" s="9">
        <f t="shared" si="0"/>
        <v>2</v>
      </c>
      <c r="H37" s="13"/>
      <c r="I37" s="1">
        <v>1</v>
      </c>
      <c r="J37" s="1">
        <f t="shared" si="1"/>
        <v>5</v>
      </c>
    </row>
    <row r="38" spans="1:10" x14ac:dyDescent="0.35">
      <c r="A38" s="24"/>
      <c r="B38" s="9" t="s">
        <v>20</v>
      </c>
      <c r="C38" s="9">
        <v>62</v>
      </c>
      <c r="D38" s="9">
        <v>56</v>
      </c>
      <c r="E38" s="9">
        <v>0</v>
      </c>
      <c r="F38" s="9">
        <v>5</v>
      </c>
      <c r="G38" s="9">
        <f t="shared" si="0"/>
        <v>5</v>
      </c>
      <c r="H38" s="13"/>
      <c r="I38" s="1"/>
      <c r="J38" s="1">
        <f t="shared" si="1"/>
        <v>1</v>
      </c>
    </row>
    <row r="39" spans="1:10" x14ac:dyDescent="0.35">
      <c r="A39" s="24"/>
      <c r="B39" s="9" t="s">
        <v>21</v>
      </c>
      <c r="C39" s="9">
        <v>62</v>
      </c>
      <c r="D39" s="9">
        <v>53</v>
      </c>
      <c r="E39" s="9">
        <v>0</v>
      </c>
      <c r="F39" s="9">
        <v>4</v>
      </c>
      <c r="G39" s="9">
        <f t="shared" si="0"/>
        <v>4</v>
      </c>
      <c r="H39" s="13"/>
      <c r="I39" s="1"/>
      <c r="J39" s="1">
        <f t="shared" si="1"/>
        <v>5</v>
      </c>
    </row>
    <row r="40" spans="1:10" x14ac:dyDescent="0.35">
      <c r="A40" s="24"/>
      <c r="B40" s="9" t="s">
        <v>22</v>
      </c>
      <c r="C40" s="9">
        <v>63</v>
      </c>
      <c r="D40" s="9">
        <v>51</v>
      </c>
      <c r="E40" s="9">
        <v>2</v>
      </c>
      <c r="F40" s="9">
        <v>4</v>
      </c>
      <c r="G40" s="9">
        <f t="shared" si="0"/>
        <v>6</v>
      </c>
      <c r="H40" s="13"/>
      <c r="I40" s="1">
        <v>1</v>
      </c>
      <c r="J40" s="1">
        <f t="shared" si="1"/>
        <v>5</v>
      </c>
    </row>
    <row r="41" spans="1:10" x14ac:dyDescent="0.35">
      <c r="A41" s="25"/>
      <c r="B41" s="9" t="s">
        <v>23</v>
      </c>
      <c r="C41" s="9">
        <v>62</v>
      </c>
      <c r="D41" s="9">
        <v>55</v>
      </c>
      <c r="E41" s="9">
        <v>1</v>
      </c>
      <c r="F41" s="9">
        <v>5</v>
      </c>
      <c r="G41" s="9">
        <f t="shared" si="0"/>
        <v>6</v>
      </c>
      <c r="H41" s="13"/>
      <c r="I41" s="1"/>
      <c r="J41" s="1">
        <f t="shared" si="1"/>
        <v>1</v>
      </c>
    </row>
    <row r="42" spans="1:10" x14ac:dyDescent="0.35">
      <c r="A42" s="4" t="s">
        <v>18</v>
      </c>
      <c r="B42" s="4"/>
      <c r="C42" s="4">
        <f>SUM(C32:C41)</f>
        <v>630</v>
      </c>
      <c r="D42" s="4">
        <v>534</v>
      </c>
      <c r="E42" s="4">
        <f t="shared" ref="E42" si="2">SUM(E32:E41)</f>
        <v>11</v>
      </c>
      <c r="F42" s="4">
        <f t="shared" ref="F42" si="3">SUM(F32:F41)</f>
        <v>44</v>
      </c>
      <c r="G42" s="4">
        <f>SUM(G32:G41)</f>
        <v>55</v>
      </c>
      <c r="H42" s="12">
        <f>G42/C42*100</f>
        <v>8.7301587301587293</v>
      </c>
      <c r="I42" s="4">
        <f>SUM(I32:I41)</f>
        <v>4</v>
      </c>
      <c r="J42" s="4">
        <f>SUM(J32:J41)</f>
        <v>39</v>
      </c>
    </row>
    <row r="43" spans="1:10" x14ac:dyDescent="0.35">
      <c r="A43" s="18">
        <v>63</v>
      </c>
      <c r="B43" s="1" t="s">
        <v>19</v>
      </c>
      <c r="C43" s="1">
        <v>63</v>
      </c>
      <c r="D43" s="1"/>
      <c r="E43" s="1">
        <v>1</v>
      </c>
      <c r="F43" s="1">
        <v>0</v>
      </c>
      <c r="G43" s="9">
        <f t="shared" ref="G43:G49" si="4">SUM(E43:F43)</f>
        <v>1</v>
      </c>
      <c r="H43" s="11"/>
      <c r="I43" s="1"/>
      <c r="J43" s="1">
        <v>62</v>
      </c>
    </row>
    <row r="44" spans="1:10" x14ac:dyDescent="0.35">
      <c r="A44" s="19"/>
      <c r="B44" s="1" t="s">
        <v>13</v>
      </c>
      <c r="C44" s="1">
        <v>63</v>
      </c>
      <c r="D44" s="1"/>
      <c r="E44" s="1">
        <v>3</v>
      </c>
      <c r="F44" s="1">
        <v>2</v>
      </c>
      <c r="G44" s="9">
        <f t="shared" si="4"/>
        <v>5</v>
      </c>
      <c r="H44" s="11"/>
      <c r="I44" s="1">
        <v>1</v>
      </c>
      <c r="J44" s="1">
        <v>56</v>
      </c>
    </row>
    <row r="45" spans="1:10" x14ac:dyDescent="0.35">
      <c r="A45" s="19"/>
      <c r="B45" s="1" t="s">
        <v>14</v>
      </c>
      <c r="C45" s="1">
        <v>61</v>
      </c>
      <c r="D45" s="1"/>
      <c r="E45" s="1">
        <v>1</v>
      </c>
      <c r="F45" s="1">
        <v>2</v>
      </c>
      <c r="G45" s="9">
        <f t="shared" si="4"/>
        <v>3</v>
      </c>
      <c r="H45" s="11"/>
      <c r="I45" s="1"/>
      <c r="J45" s="1">
        <v>58</v>
      </c>
    </row>
    <row r="46" spans="1:10" x14ac:dyDescent="0.35">
      <c r="A46" s="19"/>
      <c r="B46" s="1" t="s">
        <v>15</v>
      </c>
      <c r="C46" s="1">
        <v>62</v>
      </c>
      <c r="D46" s="1"/>
      <c r="E46" s="1">
        <v>1</v>
      </c>
      <c r="F46" s="1">
        <v>1</v>
      </c>
      <c r="G46" s="9">
        <f t="shared" si="4"/>
        <v>2</v>
      </c>
      <c r="H46" s="11"/>
      <c r="I46" s="1"/>
      <c r="J46" s="1">
        <v>60</v>
      </c>
    </row>
    <row r="47" spans="1:10" x14ac:dyDescent="0.35">
      <c r="A47" s="19"/>
      <c r="B47" s="1" t="s">
        <v>16</v>
      </c>
      <c r="C47" s="1">
        <v>63</v>
      </c>
      <c r="D47" s="1"/>
      <c r="E47" s="1">
        <v>0</v>
      </c>
      <c r="F47" s="1">
        <v>2</v>
      </c>
      <c r="G47" s="9">
        <f t="shared" si="4"/>
        <v>2</v>
      </c>
      <c r="H47" s="11"/>
      <c r="I47" s="1"/>
      <c r="J47" s="1">
        <v>61</v>
      </c>
    </row>
    <row r="48" spans="1:10" x14ac:dyDescent="0.35">
      <c r="A48" s="19"/>
      <c r="B48" s="1" t="s">
        <v>17</v>
      </c>
      <c r="C48" s="1">
        <v>63</v>
      </c>
      <c r="D48" s="1"/>
      <c r="E48" s="1">
        <v>0</v>
      </c>
      <c r="F48" s="1">
        <v>0</v>
      </c>
      <c r="G48" s="9">
        <f t="shared" si="4"/>
        <v>0</v>
      </c>
      <c r="H48" s="11"/>
      <c r="I48" s="1"/>
      <c r="J48" s="1">
        <v>63</v>
      </c>
    </row>
    <row r="49" spans="1:10" x14ac:dyDescent="0.35">
      <c r="A49" s="20"/>
      <c r="B49" s="1" t="s">
        <v>20</v>
      </c>
      <c r="C49" s="1">
        <v>61</v>
      </c>
      <c r="D49" s="1"/>
      <c r="E49" s="1">
        <v>1</v>
      </c>
      <c r="F49" s="1">
        <v>0</v>
      </c>
      <c r="G49" s="9">
        <f t="shared" si="4"/>
        <v>1</v>
      </c>
      <c r="H49" s="11"/>
      <c r="I49" s="1"/>
      <c r="J49" s="1">
        <v>61</v>
      </c>
    </row>
    <row r="50" spans="1:10" x14ac:dyDescent="0.35">
      <c r="A50" s="4" t="s">
        <v>18</v>
      </c>
      <c r="B50" s="4"/>
      <c r="C50" s="4">
        <f>SUM(C43:C49)</f>
        <v>436</v>
      </c>
      <c r="D50" s="4"/>
      <c r="E50" s="4">
        <f t="shared" ref="E50" si="5">SUM(E43:E49)</f>
        <v>7</v>
      </c>
      <c r="F50" s="4">
        <f t="shared" ref="F50" si="6">SUM(F43:F49)</f>
        <v>7</v>
      </c>
      <c r="G50" s="4">
        <f t="shared" ref="G50:J50" si="7">SUM(G43:G49)</f>
        <v>14</v>
      </c>
      <c r="H50" s="12">
        <f>G50/C50*100</f>
        <v>3.2110091743119269</v>
      </c>
      <c r="I50" s="4">
        <f t="shared" si="7"/>
        <v>1</v>
      </c>
      <c r="J50" s="4">
        <f t="shared" si="7"/>
        <v>421</v>
      </c>
    </row>
    <row r="51" spans="1:10" x14ac:dyDescent="0.35">
      <c r="A51" s="18">
        <v>64</v>
      </c>
      <c r="B51" s="1" t="s">
        <v>19</v>
      </c>
      <c r="C51" s="1">
        <v>63</v>
      </c>
      <c r="D51" s="1"/>
      <c r="E51" s="1">
        <v>0</v>
      </c>
      <c r="F51" s="1">
        <v>0</v>
      </c>
      <c r="G51" s="9">
        <f t="shared" ref="G51:G54" si="8">SUM(E51:F51)</f>
        <v>0</v>
      </c>
      <c r="H51" s="11"/>
      <c r="I51" s="1"/>
      <c r="J51" s="1">
        <v>62</v>
      </c>
    </row>
    <row r="52" spans="1:10" x14ac:dyDescent="0.35">
      <c r="A52" s="19"/>
      <c r="B52" s="1" t="s">
        <v>13</v>
      </c>
      <c r="C52" s="1">
        <v>63</v>
      </c>
      <c r="D52" s="1"/>
      <c r="E52" s="1">
        <v>0</v>
      </c>
      <c r="F52" s="1">
        <v>0</v>
      </c>
      <c r="G52" s="9">
        <f t="shared" si="8"/>
        <v>0</v>
      </c>
      <c r="H52" s="11"/>
      <c r="I52" s="1"/>
      <c r="J52" s="1">
        <v>63</v>
      </c>
    </row>
    <row r="53" spans="1:10" x14ac:dyDescent="0.35">
      <c r="A53" s="19"/>
      <c r="B53" s="1" t="s">
        <v>14</v>
      </c>
      <c r="C53" s="1">
        <v>63</v>
      </c>
      <c r="D53" s="1"/>
      <c r="E53" s="1">
        <v>0</v>
      </c>
      <c r="F53" s="1">
        <v>0</v>
      </c>
      <c r="G53" s="9">
        <f t="shared" si="8"/>
        <v>0</v>
      </c>
      <c r="H53" s="11"/>
      <c r="I53" s="1"/>
      <c r="J53" s="1">
        <v>63</v>
      </c>
    </row>
    <row r="54" spans="1:10" x14ac:dyDescent="0.35">
      <c r="A54" s="19"/>
      <c r="B54" s="1" t="s">
        <v>15</v>
      </c>
      <c r="C54" s="1">
        <v>62</v>
      </c>
      <c r="D54" s="1"/>
      <c r="E54" s="1">
        <v>0</v>
      </c>
      <c r="F54" s="1">
        <v>1</v>
      </c>
      <c r="G54" s="1">
        <f t="shared" si="8"/>
        <v>1</v>
      </c>
      <c r="H54" s="11"/>
      <c r="I54" s="1">
        <v>1</v>
      </c>
      <c r="J54" s="1">
        <v>60</v>
      </c>
    </row>
    <row r="55" spans="1:10" x14ac:dyDescent="0.35">
      <c r="A55" s="19"/>
      <c r="B55" s="1" t="s">
        <v>16</v>
      </c>
      <c r="C55" s="1">
        <v>63</v>
      </c>
      <c r="D55" s="1"/>
      <c r="E55" s="1">
        <v>0</v>
      </c>
      <c r="F55" s="1">
        <v>0</v>
      </c>
      <c r="G55" s="9">
        <v>0</v>
      </c>
      <c r="H55" s="11"/>
      <c r="I55" s="1">
        <v>2</v>
      </c>
      <c r="J55" s="1">
        <v>61</v>
      </c>
    </row>
    <row r="56" spans="1:10" x14ac:dyDescent="0.35">
      <c r="A56" s="20"/>
      <c r="B56" s="1" t="s">
        <v>17</v>
      </c>
      <c r="C56" s="1">
        <v>64</v>
      </c>
      <c r="D56" s="1"/>
      <c r="E56" s="1">
        <v>0</v>
      </c>
      <c r="F56" s="1">
        <v>0</v>
      </c>
      <c r="G56" s="9">
        <f t="shared" ref="G56" si="9">SUM(E56:F56)</f>
        <v>0</v>
      </c>
      <c r="H56" s="11"/>
      <c r="I56" s="1"/>
      <c r="J56" s="1">
        <v>64</v>
      </c>
    </row>
    <row r="57" spans="1:10" x14ac:dyDescent="0.35">
      <c r="A57" s="4" t="s">
        <v>18</v>
      </c>
      <c r="B57" s="4"/>
      <c r="C57" s="4">
        <f>SUM(C51:C56)</f>
        <v>378</v>
      </c>
      <c r="D57" s="4"/>
      <c r="E57" s="4">
        <f t="shared" ref="E57" si="10">SUM(E51:E56)</f>
        <v>0</v>
      </c>
      <c r="F57" s="4">
        <f t="shared" ref="F57" si="11">SUM(F51:F56)</f>
        <v>1</v>
      </c>
      <c r="G57" s="4">
        <f t="shared" ref="G57:J57" si="12">SUM(G51:G56)</f>
        <v>1</v>
      </c>
      <c r="H57" s="12">
        <f>G57/C57*100</f>
        <v>0.26455026455026454</v>
      </c>
      <c r="I57" s="4">
        <f t="shared" si="12"/>
        <v>3</v>
      </c>
      <c r="J57" s="4">
        <f t="shared" si="12"/>
        <v>373</v>
      </c>
    </row>
    <row r="58" spans="1:10" x14ac:dyDescent="0.35">
      <c r="A58" s="18">
        <v>65</v>
      </c>
      <c r="B58" s="1" t="s">
        <v>19</v>
      </c>
      <c r="C58" s="1">
        <v>57</v>
      </c>
      <c r="D58" s="1"/>
      <c r="E58" s="1">
        <v>0</v>
      </c>
      <c r="F58" s="1">
        <v>0</v>
      </c>
      <c r="G58" s="9">
        <f t="shared" ref="G58:G62" si="13">SUM(E58:F58)</f>
        <v>0</v>
      </c>
      <c r="H58" s="11"/>
      <c r="I58" s="1">
        <v>1</v>
      </c>
      <c r="J58" s="1">
        <v>56</v>
      </c>
    </row>
    <row r="59" spans="1:10" x14ac:dyDescent="0.35">
      <c r="A59" s="19"/>
      <c r="B59" s="1" t="s">
        <v>13</v>
      </c>
      <c r="C59" s="1">
        <v>56</v>
      </c>
      <c r="D59" s="1"/>
      <c r="E59" s="1">
        <v>0</v>
      </c>
      <c r="F59" s="1">
        <v>0</v>
      </c>
      <c r="G59" s="9">
        <f t="shared" si="13"/>
        <v>0</v>
      </c>
      <c r="H59" s="11"/>
      <c r="I59" s="1"/>
      <c r="J59" s="1">
        <v>56</v>
      </c>
    </row>
    <row r="60" spans="1:10" x14ac:dyDescent="0.35">
      <c r="A60" s="19"/>
      <c r="B60" s="1" t="s">
        <v>14</v>
      </c>
      <c r="C60" s="1">
        <v>57</v>
      </c>
      <c r="D60" s="1"/>
      <c r="E60" s="1">
        <v>0</v>
      </c>
      <c r="F60" s="1">
        <v>0</v>
      </c>
      <c r="G60" s="9">
        <f t="shared" si="13"/>
        <v>0</v>
      </c>
      <c r="H60" s="11"/>
      <c r="I60" s="1"/>
      <c r="J60" s="1">
        <v>57</v>
      </c>
    </row>
    <row r="61" spans="1:10" x14ac:dyDescent="0.35">
      <c r="A61" s="19"/>
      <c r="B61" s="1" t="s">
        <v>15</v>
      </c>
      <c r="C61" s="1">
        <v>58</v>
      </c>
      <c r="D61" s="1"/>
      <c r="E61" s="1">
        <v>0</v>
      </c>
      <c r="F61" s="1">
        <v>0</v>
      </c>
      <c r="G61" s="9">
        <f t="shared" si="13"/>
        <v>0</v>
      </c>
      <c r="H61" s="11"/>
      <c r="I61" s="1"/>
      <c r="J61" s="1">
        <v>58</v>
      </c>
    </row>
    <row r="62" spans="1:10" x14ac:dyDescent="0.35">
      <c r="A62" s="19"/>
      <c r="B62" s="1" t="s">
        <v>16</v>
      </c>
      <c r="C62" s="1">
        <v>59</v>
      </c>
      <c r="D62" s="1"/>
      <c r="E62" s="1">
        <v>0</v>
      </c>
      <c r="F62" s="1">
        <v>0</v>
      </c>
      <c r="G62" s="9">
        <f t="shared" si="13"/>
        <v>0</v>
      </c>
      <c r="H62" s="11"/>
      <c r="I62" s="1"/>
      <c r="J62" s="1">
        <v>59</v>
      </c>
    </row>
    <row r="63" spans="1:10" x14ac:dyDescent="0.35">
      <c r="A63" s="4" t="s">
        <v>18</v>
      </c>
      <c r="B63" s="1"/>
      <c r="C63" s="4">
        <f>SUM(C58:C62)</f>
        <v>287</v>
      </c>
      <c r="D63" s="4"/>
      <c r="E63" s="4">
        <f t="shared" ref="E63" si="14">SUM(E58:E62)</f>
        <v>0</v>
      </c>
      <c r="F63" s="4">
        <f t="shared" ref="F63" si="15">SUM(F58:F62)</f>
        <v>0</v>
      </c>
      <c r="G63" s="4">
        <f t="shared" ref="G63:J63" si="16">SUM(G58:G62)</f>
        <v>0</v>
      </c>
      <c r="H63" s="12">
        <f>G63/C63*100</f>
        <v>0</v>
      </c>
      <c r="I63" s="4">
        <f t="shared" si="16"/>
        <v>1</v>
      </c>
      <c r="J63" s="4">
        <f t="shared" si="16"/>
        <v>286</v>
      </c>
    </row>
    <row r="65" spans="2:6" x14ac:dyDescent="0.35">
      <c r="B65" s="1" t="s">
        <v>24</v>
      </c>
      <c r="C65" s="1" t="s">
        <v>25</v>
      </c>
      <c r="D65" s="1" t="s">
        <v>26</v>
      </c>
      <c r="E65" s="1" t="s">
        <v>27</v>
      </c>
      <c r="F65" s="1" t="s">
        <v>28</v>
      </c>
    </row>
    <row r="66" spans="2:6" x14ac:dyDescent="0.35">
      <c r="B66" s="18" t="s">
        <v>29</v>
      </c>
      <c r="C66" s="1">
        <v>61</v>
      </c>
      <c r="D66" s="1">
        <v>440</v>
      </c>
      <c r="E66" s="1"/>
      <c r="F66" s="1"/>
    </row>
    <row r="67" spans="2:6" x14ac:dyDescent="0.35">
      <c r="B67" s="19"/>
      <c r="C67" s="1">
        <v>60</v>
      </c>
      <c r="D67" s="1">
        <v>256</v>
      </c>
      <c r="E67" s="1"/>
      <c r="F67" s="1"/>
    </row>
    <row r="68" spans="2:6" x14ac:dyDescent="0.35">
      <c r="B68" s="19"/>
      <c r="C68" s="1">
        <v>59</v>
      </c>
      <c r="D68" s="1">
        <v>186</v>
      </c>
      <c r="E68" s="1"/>
      <c r="F68" s="1"/>
    </row>
    <row r="69" spans="2:6" x14ac:dyDescent="0.35">
      <c r="B69" s="20"/>
      <c r="C69" s="1">
        <v>58</v>
      </c>
      <c r="D69" s="1">
        <v>66</v>
      </c>
      <c r="E69" s="1"/>
      <c r="F69" s="1"/>
    </row>
    <row r="70" spans="2:6" x14ac:dyDescent="0.35">
      <c r="B70" s="4" t="s">
        <v>18</v>
      </c>
      <c r="C70" s="1"/>
      <c r="D70" s="4">
        <f>SUM(D66:D69)</f>
        <v>948</v>
      </c>
      <c r="E70" s="1">
        <v>41.5</v>
      </c>
      <c r="F70" s="11">
        <f>948/41.5</f>
        <v>22.843373493975903</v>
      </c>
    </row>
    <row r="71" spans="2:6" x14ac:dyDescent="0.35">
      <c r="B71" s="18" t="s">
        <v>30</v>
      </c>
      <c r="C71" s="1">
        <v>62</v>
      </c>
      <c r="D71" s="1">
        <v>569</v>
      </c>
      <c r="E71" s="1"/>
      <c r="F71" s="11"/>
    </row>
    <row r="72" spans="2:6" x14ac:dyDescent="0.35">
      <c r="B72" s="19"/>
      <c r="C72" s="1">
        <v>61</v>
      </c>
      <c r="D72" s="1">
        <v>440</v>
      </c>
      <c r="E72" s="1"/>
      <c r="F72" s="11"/>
    </row>
    <row r="73" spans="2:6" x14ac:dyDescent="0.35">
      <c r="B73" s="19"/>
      <c r="C73" s="1">
        <v>60</v>
      </c>
      <c r="D73" s="1">
        <v>256</v>
      </c>
      <c r="E73" s="1"/>
      <c r="F73" s="11"/>
    </row>
    <row r="74" spans="2:6" x14ac:dyDescent="0.35">
      <c r="B74" s="20"/>
      <c r="C74" s="1">
        <v>59</v>
      </c>
      <c r="D74" s="1">
        <v>186</v>
      </c>
      <c r="E74" s="1"/>
      <c r="F74" s="11"/>
    </row>
    <row r="75" spans="2:6" x14ac:dyDescent="0.35">
      <c r="B75" s="4" t="s">
        <v>18</v>
      </c>
      <c r="C75" s="1"/>
      <c r="D75" s="4">
        <f>SUM(D71:D74)</f>
        <v>1451</v>
      </c>
      <c r="E75" s="1">
        <v>41.5</v>
      </c>
      <c r="F75" s="11">
        <f>1451/41.5</f>
        <v>34.963855421686745</v>
      </c>
    </row>
    <row r="76" spans="2:6" x14ac:dyDescent="0.35">
      <c r="B76" s="18" t="s">
        <v>31</v>
      </c>
      <c r="C76" s="1">
        <v>63</v>
      </c>
      <c r="D76" s="1">
        <v>421</v>
      </c>
      <c r="E76" s="1"/>
      <c r="F76" s="11"/>
    </row>
    <row r="77" spans="2:6" x14ac:dyDescent="0.35">
      <c r="B77" s="19"/>
      <c r="C77" s="1">
        <v>62</v>
      </c>
      <c r="D77" s="1">
        <v>569</v>
      </c>
      <c r="E77" s="1"/>
      <c r="F77" s="11"/>
    </row>
    <row r="78" spans="2:6" x14ac:dyDescent="0.35">
      <c r="B78" s="19"/>
      <c r="C78" s="1">
        <v>61</v>
      </c>
      <c r="D78" s="1">
        <v>440</v>
      </c>
      <c r="E78" s="1"/>
      <c r="F78" s="11"/>
    </row>
    <row r="79" spans="2:6" x14ac:dyDescent="0.35">
      <c r="B79" s="20"/>
      <c r="C79" s="1">
        <v>60</v>
      </c>
      <c r="D79" s="1">
        <v>256</v>
      </c>
      <c r="E79" s="1"/>
      <c r="F79" s="11"/>
    </row>
    <row r="80" spans="2:6" x14ac:dyDescent="0.35">
      <c r="B80" s="4" t="s">
        <v>18</v>
      </c>
      <c r="C80" s="1"/>
      <c r="D80" s="4">
        <f>SUM(D76:D79)</f>
        <v>1686</v>
      </c>
      <c r="E80" s="1">
        <v>42.8</v>
      </c>
      <c r="F80" s="11">
        <f>1686/42.8</f>
        <v>39.392523364485982</v>
      </c>
    </row>
    <row r="81" spans="2:8" x14ac:dyDescent="0.35">
      <c r="B81" s="18" t="s">
        <v>32</v>
      </c>
      <c r="C81" s="1">
        <v>64</v>
      </c>
      <c r="D81" s="1">
        <v>373</v>
      </c>
      <c r="E81" s="1"/>
      <c r="F81" s="11"/>
    </row>
    <row r="82" spans="2:8" x14ac:dyDescent="0.35">
      <c r="B82" s="19"/>
      <c r="C82" s="1">
        <v>63</v>
      </c>
      <c r="D82" s="1">
        <v>421</v>
      </c>
      <c r="E82" s="1"/>
      <c r="F82" s="11"/>
    </row>
    <row r="83" spans="2:8" x14ac:dyDescent="0.35">
      <c r="B83" s="19"/>
      <c r="C83" s="1">
        <v>62</v>
      </c>
      <c r="D83" s="1">
        <v>569</v>
      </c>
      <c r="E83" s="1"/>
      <c r="F83" s="11"/>
    </row>
    <row r="84" spans="2:8" x14ac:dyDescent="0.35">
      <c r="B84" s="20"/>
      <c r="C84" s="1">
        <v>61</v>
      </c>
      <c r="D84" s="1">
        <v>440</v>
      </c>
      <c r="E84" s="1"/>
      <c r="F84" s="11"/>
    </row>
    <row r="85" spans="2:8" x14ac:dyDescent="0.35">
      <c r="B85" s="4" t="s">
        <v>18</v>
      </c>
      <c r="C85" s="1"/>
      <c r="D85" s="4">
        <f>SUM(D81:D84)</f>
        <v>1803</v>
      </c>
      <c r="E85" s="1">
        <v>43.4</v>
      </c>
      <c r="F85" s="11">
        <f>1803/43.4</f>
        <v>41.543778801843317</v>
      </c>
    </row>
    <row r="86" spans="2:8" x14ac:dyDescent="0.35">
      <c r="B86" s="18" t="s">
        <v>33</v>
      </c>
      <c r="C86" s="1">
        <v>65</v>
      </c>
      <c r="D86" s="1">
        <v>286</v>
      </c>
      <c r="E86" s="1"/>
      <c r="F86" s="11"/>
    </row>
    <row r="87" spans="2:8" x14ac:dyDescent="0.35">
      <c r="B87" s="19"/>
      <c r="C87" s="1">
        <v>64</v>
      </c>
      <c r="D87" s="1">
        <v>373</v>
      </c>
      <c r="E87" s="1"/>
      <c r="F87" s="11"/>
    </row>
    <row r="88" spans="2:8" x14ac:dyDescent="0.35">
      <c r="B88" s="19"/>
      <c r="C88" s="1">
        <v>63</v>
      </c>
      <c r="D88" s="1">
        <v>421</v>
      </c>
      <c r="E88" s="1"/>
      <c r="F88" s="11"/>
    </row>
    <row r="89" spans="2:8" x14ac:dyDescent="0.35">
      <c r="B89" s="20"/>
      <c r="C89" s="1">
        <v>62</v>
      </c>
      <c r="D89" s="1">
        <v>569</v>
      </c>
      <c r="E89" s="1"/>
      <c r="F89" s="11"/>
    </row>
    <row r="90" spans="2:8" x14ac:dyDescent="0.35">
      <c r="B90" s="4" t="s">
        <v>18</v>
      </c>
      <c r="C90" s="1"/>
      <c r="D90" s="4">
        <f>SUM(D86:D89)</f>
        <v>1649</v>
      </c>
      <c r="E90" s="1">
        <v>43.4</v>
      </c>
      <c r="F90" s="11">
        <f>1649/43.4</f>
        <v>37.995391705069125</v>
      </c>
    </row>
    <row r="93" spans="2:8" x14ac:dyDescent="0.35">
      <c r="D93" s="21" t="s">
        <v>34</v>
      </c>
      <c r="E93" s="21"/>
      <c r="F93" s="21"/>
      <c r="G93" s="21"/>
      <c r="H93" s="21"/>
    </row>
    <row r="94" spans="2:8" x14ac:dyDescent="0.35">
      <c r="D94" s="21" t="s">
        <v>35</v>
      </c>
      <c r="E94" s="21"/>
      <c r="F94" s="21"/>
      <c r="G94" s="21"/>
      <c r="H94" s="21"/>
    </row>
    <row r="97" spans="4:8" x14ac:dyDescent="0.35">
      <c r="D97" s="21" t="s">
        <v>36</v>
      </c>
      <c r="E97" s="21"/>
      <c r="F97" s="21"/>
      <c r="G97" s="21"/>
      <c r="H97" s="21"/>
    </row>
  </sheetData>
  <mergeCells count="20">
    <mergeCell ref="A58:A62"/>
    <mergeCell ref="B66:B69"/>
    <mergeCell ref="B71:B74"/>
    <mergeCell ref="B76:B79"/>
    <mergeCell ref="D97:H97"/>
    <mergeCell ref="B81:B84"/>
    <mergeCell ref="D93:H93"/>
    <mergeCell ref="D94:H94"/>
    <mergeCell ref="B86:B89"/>
    <mergeCell ref="A51:A56"/>
    <mergeCell ref="A1:C1"/>
    <mergeCell ref="A2:C2"/>
    <mergeCell ref="A3:H3"/>
    <mergeCell ref="A32:A41"/>
    <mergeCell ref="A43:A49"/>
    <mergeCell ref="A6:A10"/>
    <mergeCell ref="A12:A13"/>
    <mergeCell ref="A15:A17"/>
    <mergeCell ref="A19:A22"/>
    <mergeCell ref="A24:A30"/>
  </mergeCells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BF2AD4DD63D94E46A05C5D22C210A949" ma:contentTypeVersion="15" ma:contentTypeDescription="Tạo tài liệu mới." ma:contentTypeScope="" ma:versionID="ee4b17657a79e9fcbd07a991bc9e522a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d03b5a5a2607d9e3698079264453592a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3421A8-7872-4072-8E38-F91C6175579A}">
  <ds:schemaRefs>
    <ds:schemaRef ds:uri="http://schemas.microsoft.com/office/2006/metadata/properties"/>
    <ds:schemaRef ds:uri="http://schemas.microsoft.com/office/infopath/2007/PartnerControls"/>
    <ds:schemaRef ds:uri="740197ad-b108-4f47-8222-499df5378a8c"/>
  </ds:schemaRefs>
</ds:datastoreItem>
</file>

<file path=customXml/itemProps2.xml><?xml version="1.0" encoding="utf-8"?>
<ds:datastoreItem xmlns:ds="http://schemas.openxmlformats.org/officeDocument/2006/customXml" ds:itemID="{EF034A76-48AD-4609-A0CE-697B5E96AF89}"/>
</file>

<file path=customXml/itemProps3.xml><?xml version="1.0" encoding="utf-8"?>
<ds:datastoreItem xmlns:ds="http://schemas.openxmlformats.org/officeDocument/2006/customXml" ds:itemID="{825ED242-D78B-4111-8005-4F88A967C2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Trang_tính1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Phương Thảo (A)</dc:creator>
  <cp:keywords/>
  <dc:description/>
  <cp:lastModifiedBy>Uyen Tran</cp:lastModifiedBy>
  <cp:revision/>
  <dcterms:created xsi:type="dcterms:W3CDTF">2025-06-13T01:50:32Z</dcterms:created>
  <dcterms:modified xsi:type="dcterms:W3CDTF">2025-08-05T04:50:50Z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  <property fmtid="{D5CDD505-2E9C-101B-9397-08002B2CF9AE}" pid="3" name="MediaServiceImageTags">
    <vt:lpwstr/>
  </property>
</Properties>
</file>