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ài giảng mai hoa\đánh gía ngoài\"/>
    </mc:Choice>
  </mc:AlternateContent>
  <xr:revisionPtr revIDLastSave="0" documentId="13_ncr:1_{D170F72D-5F1F-4B74-BEC9-BC94476178B4}" xr6:coauthVersionLast="47" xr6:coauthVersionMax="47" xr10:uidLastSave="{00000000-0000-0000-0000-000000000000}"/>
  <bookViews>
    <workbookView xWindow="-108" yWindow="-108" windowWidth="23256" windowHeight="12456" tabRatio="677" xr2:uid="{00000000-000D-0000-FFFF-FFFF00000000}"/>
  </bookViews>
  <sheets>
    <sheet name="Loaihinh NCKHSV" sheetId="5" r:id="rId1"/>
    <sheet name="NCKH-SV" sheetId="6" r:id="rId2"/>
    <sheet name="KQ NCKHSV" sheetId="7" r:id="rId3"/>
    <sheet name=" Bai bao SV" sheetId="8" r:id="rId4"/>
    <sheet name="Giai thuong NCKHSV" sheetId="10" r:id="rId5"/>
    <sheet name="Doi sanh SVTN NCKH" sheetId="4" r:id="rId6"/>
  </sheets>
  <definedNames>
    <definedName name="_xlnm._FilterDatabase" localSheetId="3" hidden="1">' Bai bao SV'!$A$4:$M$29</definedName>
    <definedName name="_xlnm._FilterDatabase" localSheetId="1" hidden="1">'NCKH-SV'!$A$5:$I$22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5" l="1"/>
  <c r="B15" i="10" l="1"/>
  <c r="C15" i="10"/>
  <c r="D15" i="10"/>
  <c r="E15" i="10"/>
  <c r="F15" i="10"/>
  <c r="G15" i="10"/>
  <c r="H15" i="10"/>
  <c r="I15" i="10"/>
  <c r="J15" i="10"/>
  <c r="K15" i="10"/>
  <c r="L15" i="10"/>
  <c r="M15" i="10"/>
  <c r="N15" i="10"/>
  <c r="C19" i="8"/>
  <c r="C20" i="8"/>
  <c r="C21" i="8"/>
  <c r="B15" i="7"/>
  <c r="C15" i="7"/>
  <c r="D15" i="7"/>
  <c r="E15" i="7"/>
  <c r="F15" i="7"/>
  <c r="G15" i="7"/>
  <c r="H15" i="7"/>
  <c r="I15" i="7"/>
  <c r="J15" i="7"/>
  <c r="B16" i="5"/>
  <c r="C16" i="5"/>
  <c r="D16" i="5"/>
  <c r="E16" i="5"/>
  <c r="F16" i="5"/>
  <c r="G16" i="5"/>
  <c r="I16" i="5"/>
  <c r="J16" i="5"/>
</calcChain>
</file>

<file path=xl/sharedStrings.xml><?xml version="1.0" encoding="utf-8"?>
<sst xmlns="http://schemas.openxmlformats.org/spreadsheetml/2006/main" count="177" uniqueCount="130">
  <si>
    <t>TRƯỜNG…………..</t>
  </si>
  <si>
    <t>KHOA/BỘ MÔN……</t>
  </si>
  <si>
    <t>THỐNG KÊ LOẠI HÌNH NGHIÊN CỨU KHOA HỌC CỦA SINH VIÊN CHƯƠNG TRÌNH ĐÀO TẠO…(ghi tên chương trình)</t>
  </si>
  <si>
    <t>Khóa</t>
  </si>
  <si>
    <t>Tổng số sinh viên</t>
  </si>
  <si>
    <t>Loại hình NCKH
Số lượng/ tỷ lệ (%) SV tham gia</t>
  </si>
  <si>
    <t>Tham gia đề tài NCKH của GV</t>
  </si>
  <si>
    <t>Thực hiện đề tài NCKH SV /làm báo cáo KHSV</t>
  </si>
  <si>
    <t>Tham gia CLB KH, chuyên môn</t>
  </si>
  <si>
    <t xml:space="preserve">Tham gia báo cáo tại HNKH SV cấp Khoa </t>
  </si>
  <si>
    <t>Tham gia báo cáo tại HNKHSV cấp trường</t>
  </si>
  <si>
    <t xml:space="preserve">Tham gia báo cáo tại HNKH toàn quốc, quốc tế </t>
  </si>
  <si>
    <t xml:space="preserve">Tham gia các cuộc thi NCKH tại Trường, trong nước, quốc tế </t>
  </si>
  <si>
    <t>Các hoạt động khác</t>
  </si>
  <si>
    <t>Tổng</t>
  </si>
  <si>
    <t>THỐNG KÊ NHIỆM VỤ NGHIÊN CỨU KHOA HỌC CỦA SINH VIÊN CỦA CHƯƠNG TRÌNH ĐÀO TẠO …(ghi tên chương trình)</t>
  </si>
  <si>
    <t>STT</t>
  </si>
  <si>
    <t>Tên nhiệm vụ/ Mã số</t>
  </si>
  <si>
    <t>Loại hình*</t>
  </si>
  <si>
    <t>Quyết định giao nhiệm vụ</t>
  </si>
  <si>
    <t>Chủ trì</t>
  </si>
  <si>
    <t>Cơ quan quản lý</t>
  </si>
  <si>
    <t>Thời gian bắt đầu, kết thúc</t>
  </si>
  <si>
    <t>Kinh phí thực hiện</t>
  </si>
  <si>
    <t>Kết quả nghiệm thu (Tình trạng nhiệm vụ)**</t>
  </si>
  <si>
    <t xml:space="preserve">Tổng số </t>
  </si>
  <si>
    <t>- Đề tài cấp Nhà nước</t>
  </si>
  <si>
    <t>- Đề tài cấp Bộ</t>
  </si>
  <si>
    <t>- Đề tài cấp cơ sở</t>
  </si>
  <si>
    <t>…..</t>
  </si>
  <si>
    <t>* Loại hình: Cấp Nhà nước, cấp Bộ, cấp cơ sở, Nafosted, v.v.</t>
  </si>
  <si>
    <t>** Tình trạng nhiệm vụ (Kết quả nghiệm thu): Hoàn thành đúng hạn, Hoàn thành quá hạn, Đang thực hiện, Không hoàn thành</t>
  </si>
  <si>
    <t>THỐNG KÊ KẾT QUẢ NGHIÊN CỨU KHOA HỌC CỦA SINH VIÊN CHƯƠNG TRÌNH ĐÀO TẠO…(ghi tên chương trình)</t>
  </si>
  <si>
    <t>Kết quả  NCKH</t>
  </si>
  <si>
    <t>Nhận xét</t>
  </si>
  <si>
    <t>Số bài báo KH đăng trong tạp chí quốc tế</t>
  </si>
  <si>
    <t>Số bài báo KH đăng trong tạp chí trong nước (quốc gia/trường)</t>
  </si>
  <si>
    <t xml:space="preserve">Số báo cáo KH trong HN KH cấp quốc gia </t>
  </si>
  <si>
    <t xml:space="preserve"> Số BC khoa học trong HN KH cấp trường</t>
  </si>
  <si>
    <t>Số báo cáo KH trong HN KH SV cấp quốc gia</t>
  </si>
  <si>
    <t>Số báo cáo KH trong HN KH SV cấp trường</t>
  </si>
  <si>
    <t>Số báo cáo KH trong HN KH SV cấp khoa</t>
  </si>
  <si>
    <t>Số giải thưởng NCKH cấp quốc gia/ trường/ khoa (kể cả cuộc thi SV NCKH)</t>
  </si>
  <si>
    <t>THỐNG KÊ BÀI BÁO NGHIÊN CỨU KHOA HỌC CỦA SINH VIÊN CHƯƠNG TRÌNH ĐÀO TẠO ... (ghi tên chương trình)</t>
  </si>
  <si>
    <t>Tên bài báo</t>
  </si>
  <si>
    <t>Cơ quan xuất bản</t>
  </si>
  <si>
    <t>Số xuất bản
Volume (Issue/Number)</t>
  </si>
  <si>
    <t>Năm xuất bản</t>
  </si>
  <si>
    <t>Tên tác giả</t>
  </si>
  <si>
    <t>Đơn vị công tác</t>
  </si>
  <si>
    <t>THỂ LOẠI</t>
  </si>
  <si>
    <t>Lĩnh vực</t>
  </si>
  <si>
    <t>Đường link bài báo</t>
  </si>
  <si>
    <t>Impact Factor</t>
  </si>
  <si>
    <t>Đường link Impact Factor</t>
  </si>
  <si>
    <t>Format of print</t>
  </si>
  <si>
    <t>Đường link</t>
  </si>
  <si>
    <t>BÀI BÁO TRONG NƯỚC</t>
  </si>
  <si>
    <t>….</t>
  </si>
  <si>
    <t>Tổng số bài báo trong nước</t>
  </si>
  <si>
    <t>BÀI BÁO QUỐC TẾ</t>
  </si>
  <si>
    <t>Tổng số bài báo ISI</t>
  </si>
  <si>
    <t>Tổng bài SCI</t>
  </si>
  <si>
    <t>Tổng bài SCIE</t>
  </si>
  <si>
    <t>Tổng bài ESCI</t>
  </si>
  <si>
    <t>THỐNG KÊ GIẢI THƯỞNG NGHIÊN CỨU KHOA HỌC CỦA SINH VIÊN CHƯƠNG TRÌNH ĐÀO TẠO .... (ghi tên chương trình)</t>
  </si>
  <si>
    <t xml:space="preserve">Tổng số sinh viên </t>
  </si>
  <si>
    <t xml:space="preserve">Tổng số giải thưởng NCKH </t>
  </si>
  <si>
    <t>Giải cấp quốc gia</t>
  </si>
  <si>
    <t>Gải cấp trường</t>
  </si>
  <si>
    <t>Giải cấp khoa</t>
  </si>
  <si>
    <t>Giải nhất</t>
  </si>
  <si>
    <t>Giải nhì</t>
  </si>
  <si>
    <t>Giải ba</t>
  </si>
  <si>
    <t>Khuyến khích</t>
  </si>
  <si>
    <t>BẢNG ĐỐI SÁNH TỈ LỆ SVTN CÓ VIỆC LÀM, THAM GIA HOẠT ĐỘNG NCKH, SỐ LƯỢNG CÁC LOẠI HÌNH HOẠT ĐỘNG NCKH</t>
  </si>
  <si>
    <t>CHƯƠNG TRÌNH ĐÀO TẠO .... (ghi tên chương trình)</t>
  </si>
  <si>
    <t xml:space="preserve">Cần ghi chú ghi rõ các loại hình hoạt động NCKH mà Nhà trường phân chia   </t>
  </si>
  <si>
    <t>Khóa tốt nghiệp</t>
  </si>
  <si>
    <t>Tỷ lệ (%) SV tốt nghiệp có việc làm</t>
  </si>
  <si>
    <t>Tỷ lệ (%) SV tham gia hoạt động NCKH</t>
  </si>
  <si>
    <t>Số lượng các loại hình hoạt động NCKH  của SV</t>
  </si>
  <si>
    <t>CTĐT được đánh giá</t>
  </si>
  <si>
    <t>CTĐT của Trường</t>
  </si>
  <si>
    <t>CTĐT của Trường trong nước</t>
  </si>
  <si>
    <t>CTĐT của Trường ngoài nước</t>
  </si>
  <si>
    <t>20...-20…</t>
  </si>
  <si>
    <t>85,6[1]</t>
  </si>
  <si>
    <t>92,3[2]</t>
  </si>
  <si>
    <t>2,3</t>
  </si>
  <si>
    <t>4,2</t>
  </si>
  <si>
    <t>1,8[3]</t>
  </si>
  <si>
    <t>3,5[4]</t>
  </si>
  <si>
    <t>3[5]</t>
  </si>
  <si>
    <t>3[6]</t>
  </si>
  <si>
    <t>5[7]</t>
  </si>
  <si>
    <t>5[8]</t>
  </si>
  <si>
    <t>...</t>
  </si>
  <si>
    <t>[1] Ví dụ: CTĐT SP Toán của Trường ĐH A</t>
  </si>
  <si>
    <t>[2] CTĐT SP Toán của Trường ĐH B</t>
  </si>
  <si>
    <t>[3] CTĐT SP Toán của Trường ĐH C</t>
  </si>
  <si>
    <t>[4] CTĐT SP Toán của Trường ĐH D</t>
  </si>
  <si>
    <t>[5] Ghi cụ thể các loại hình hoạt động NCKH (Đề tài, bài báo…)</t>
  </si>
  <si>
    <t>[6], [7], [8] CTĐT được đối sánh và cụ thể loại hình được đối sánh</t>
  </si>
  <si>
    <t xml:space="preserve">Cấp trường </t>
  </si>
  <si>
    <t xml:space="preserve">Hồ Thị Vân </t>
  </si>
  <si>
    <t xml:space="preserve">Phát huy vai trò của sinh viên Việt Nam trong bảo vệ nền tảng tư tưởng của Đảng cộng sản Việt Nam </t>
  </si>
  <si>
    <t xml:space="preserve">Tạp chí Thanh niên </t>
  </si>
  <si>
    <t>TS. Bùi Thị Cần, Hồ Thị Vân, Lê Thị  Ánh Nguyệt, Nguyễn Thị Thuý Hằng, Lê Thị Ngọc Ánh</t>
  </si>
  <si>
    <t>Khoa học xã hội</t>
  </si>
  <si>
    <t>Bảo vệ nền tảng tư tưởng của Đảng</t>
  </si>
  <si>
    <t>Một số phương thức tham gia bảo vệ nền tảng tư tưởng của Đảng trong sinh viên hiện nay</t>
  </si>
  <si>
    <t xml:space="preserve">TS. Bùi Thị Cần, Hồ Thị Vân, Lê Thị Ánh Nguyệt </t>
  </si>
  <si>
    <t xml:space="preserve">Khoa Giáo dục  Chính trị, trường sư phạm, trường Đại học Vinh </t>
  </si>
  <si>
    <t xml:space="preserve">Giáo dục văn hoá chính trị cho sinh viên </t>
  </si>
  <si>
    <t>Lê Thị Ngọc Ánh</t>
  </si>
  <si>
    <t xml:space="preserve">Tạp chí Tâm lý - Giáo dục </t>
  </si>
  <si>
    <t xml:space="preserve">TS. Bùi Thị Cần, Lê Thị Ngọc Ánh, Nguyễn Thị Thu Uyên </t>
  </si>
  <si>
    <t>Khoa học nhân văn</t>
  </si>
  <si>
    <t xml:space="preserve">Giáo dục văn hoá chính trị </t>
  </si>
  <si>
    <t>2020-2024</t>
  </si>
  <si>
    <t> 2</t>
  </si>
  <si>
    <t>2021-2025</t>
  </si>
  <si>
    <t xml:space="preserve">Hoàn thành đúng hạn </t>
  </si>
  <si>
    <t>Xuất khẩu mặt hàng thực phẩm chế biến từ chanh leo của công ty Nafood Nghệ An sang thị trường EU</t>
  </si>
  <si>
    <t>Cấp khoa</t>
  </si>
  <si>
    <t>Nguyễn Thanh An</t>
  </si>
  <si>
    <t>2024-2025</t>
  </si>
  <si>
    <t>Sinh viên tham gia bảo vệ nền tảng tư tưởng của Đảng Cộng sản Việt Nam/KHXH 15</t>
  </si>
  <si>
    <t>Xây dụng văn hóa chính trị cho sinh viên trường Đại học Vinh/KHNV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</si>
</sst>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i/>
      <sz val="13"/>
      <color theme="1"/>
      <name val="Times New Roman"/>
      <family val="1"/>
    </font>
    <font>
      <u/>
      <sz val="12"/>
      <color theme="10"/>
      <name val="Arial"/>
      <family val="2"/>
      <scheme val="minor"/>
    </font>
    <font>
      <sz val="10"/>
      <name val="Arial"/>
      <family val="2"/>
    </font>
    <font>
      <sz val="12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Arial"/>
      <family val="2"/>
      <charset val="163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50505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0" fillId="0" borderId="0"/>
    <xf numFmtId="0" fontId="11" fillId="0" borderId="0"/>
    <xf numFmtId="0" fontId="1" fillId="0" borderId="0"/>
    <xf numFmtId="0" fontId="10" fillId="0" borderId="0"/>
    <xf numFmtId="0" fontId="12" fillId="0" borderId="0"/>
    <xf numFmtId="0" fontId="13" fillId="0" borderId="0"/>
    <xf numFmtId="0" fontId="10" fillId="0" borderId="0"/>
  </cellStyleXfs>
  <cellXfs count="75">
    <xf numFmtId="0" fontId="0" fillId="0" borderId="0" xfId="0"/>
    <xf numFmtId="0" fontId="2" fillId="0" borderId="0" xfId="1" applyAlignment="1">
      <alignment vertical="center"/>
    </xf>
    <xf numFmtId="0" fontId="2" fillId="0" borderId="0" xfId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12" fillId="0" borderId="0" xfId="8"/>
    <xf numFmtId="0" fontId="1" fillId="0" borderId="0" xfId="8" applyFont="1" applyAlignment="1">
      <alignment vertical="center" wrapText="1"/>
    </xf>
    <xf numFmtId="0" fontId="4" fillId="0" borderId="1" xfId="8" applyFont="1" applyBorder="1" applyAlignment="1">
      <alignment horizontal="center" vertical="center" wrapText="1"/>
    </xf>
    <xf numFmtId="0" fontId="4" fillId="0" borderId="1" xfId="8" applyFont="1" applyBorder="1" applyAlignment="1">
      <alignment vertical="center" wrapText="1"/>
    </xf>
    <xf numFmtId="0" fontId="3" fillId="0" borderId="1" xfId="8" applyFont="1" applyBorder="1" applyAlignment="1">
      <alignment horizontal="center" vertical="center" wrapText="1"/>
    </xf>
    <xf numFmtId="0" fontId="3" fillId="0" borderId="1" xfId="8" applyFont="1" applyBorder="1" applyAlignment="1">
      <alignment vertical="center" wrapText="1"/>
    </xf>
    <xf numFmtId="0" fontId="15" fillId="0" borderId="0" xfId="8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 vertical="center"/>
    </xf>
    <xf numFmtId="0" fontId="16" fillId="0" borderId="0" xfId="5" applyFont="1" applyAlignment="1">
      <alignment horizontal="left" vertical="center"/>
    </xf>
    <xf numFmtId="0" fontId="16" fillId="0" borderId="0" xfId="5" quotePrefix="1" applyFont="1" applyAlignment="1">
      <alignment horizontal="left" vertical="center"/>
    </xf>
    <xf numFmtId="0" fontId="16" fillId="4" borderId="0" xfId="5" applyFont="1" applyFill="1"/>
    <xf numFmtId="0" fontId="16" fillId="0" borderId="1" xfId="5" applyFont="1" applyBorder="1" applyAlignment="1">
      <alignment horizontal="center" vertical="center" wrapText="1"/>
    </xf>
    <xf numFmtId="0" fontId="16" fillId="4" borderId="1" xfId="5" applyFont="1" applyFill="1" applyBorder="1" applyAlignment="1">
      <alignment horizontal="left" vertical="center" wrapText="1"/>
    </xf>
    <xf numFmtId="0" fontId="16" fillId="0" borderId="1" xfId="5" applyFont="1" applyBorder="1" applyAlignment="1">
      <alignment horizontal="left" vertical="center" wrapText="1"/>
    </xf>
    <xf numFmtId="0" fontId="16" fillId="4" borderId="1" xfId="5" applyFont="1" applyFill="1" applyBorder="1" applyAlignment="1">
      <alignment horizontal="center" vertical="center" wrapText="1"/>
    </xf>
    <xf numFmtId="0" fontId="16" fillId="4" borderId="0" xfId="5" applyFont="1" applyFill="1" applyAlignment="1">
      <alignment horizontal="center" vertical="center"/>
    </xf>
    <xf numFmtId="0" fontId="16" fillId="4" borderId="0" xfId="5" applyFont="1" applyFill="1" applyAlignment="1">
      <alignment horizontal="left" vertical="center"/>
    </xf>
    <xf numFmtId="0" fontId="19" fillId="0" borderId="0" xfId="8" applyFont="1"/>
    <xf numFmtId="0" fontId="16" fillId="0" borderId="0" xfId="5" applyFont="1" applyAlignment="1">
      <alignment horizontal="left" vertical="center" wrapText="1"/>
    </xf>
    <xf numFmtId="0" fontId="16" fillId="0" borderId="0" xfId="5" applyFont="1" applyAlignment="1">
      <alignment horizontal="center" vertical="center" wrapText="1"/>
    </xf>
    <xf numFmtId="0" fontId="20" fillId="0" borderId="0" xfId="5" applyFont="1"/>
    <xf numFmtId="0" fontId="20" fillId="0" borderId="0" xfId="5" applyFont="1" applyAlignment="1">
      <alignment horizontal="left" vertical="center" wrapText="1"/>
    </xf>
    <xf numFmtId="0" fontId="20" fillId="0" borderId="0" xfId="5" applyFont="1" applyAlignment="1">
      <alignment horizontal="left" vertical="center"/>
    </xf>
    <xf numFmtId="0" fontId="20" fillId="0" borderId="0" xfId="5" applyFont="1" applyAlignment="1">
      <alignment horizontal="center" vertical="center"/>
    </xf>
    <xf numFmtId="0" fontId="20" fillId="0" borderId="0" xfId="5" applyFont="1" applyAlignment="1">
      <alignment horizontal="center" vertical="center" wrapText="1"/>
    </xf>
    <xf numFmtId="0" fontId="20" fillId="4" borderId="0" xfId="5" applyFont="1" applyFill="1"/>
    <xf numFmtId="0" fontId="2" fillId="4" borderId="1" xfId="2" applyFont="1" applyFill="1" applyBorder="1" applyAlignment="1">
      <alignment horizontal="left" vertical="center" wrapText="1"/>
    </xf>
    <xf numFmtId="0" fontId="22" fillId="0" borderId="1" xfId="5" applyFont="1" applyBorder="1" applyAlignment="1">
      <alignment horizontal="center" vertical="center" wrapText="1"/>
    </xf>
    <xf numFmtId="0" fontId="20" fillId="4" borderId="1" xfId="5" applyFont="1" applyFill="1" applyBorder="1" applyAlignment="1">
      <alignment horizontal="center" vertical="center" wrapText="1"/>
    </xf>
    <xf numFmtId="0" fontId="20" fillId="4" borderId="1" xfId="5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20" fillId="0" borderId="1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left" vertical="center" wrapText="1"/>
    </xf>
    <xf numFmtId="0" fontId="23" fillId="0" borderId="0" xfId="5" applyFont="1"/>
    <xf numFmtId="0" fontId="24" fillId="0" borderId="1" xfId="5" applyFont="1" applyBorder="1"/>
    <xf numFmtId="0" fontId="3" fillId="0" borderId="0" xfId="0" applyFont="1"/>
    <xf numFmtId="0" fontId="5" fillId="0" borderId="1" xfId="8" applyFont="1" applyBorder="1" applyAlignment="1">
      <alignment horizontal="center" vertical="center" wrapText="1"/>
    </xf>
    <xf numFmtId="0" fontId="14" fillId="0" borderId="0" xfId="8" applyFont="1" applyAlignment="1">
      <alignment horizontal="center" vertical="center"/>
    </xf>
    <xf numFmtId="0" fontId="14" fillId="0" borderId="1" xfId="8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4" fillId="0" borderId="0" xfId="0" applyFont="1"/>
    <xf numFmtId="0" fontId="17" fillId="4" borderId="1" xfId="5" applyFont="1" applyFill="1" applyBorder="1" applyAlignment="1">
      <alignment horizontal="center" vertical="center" wrapText="1"/>
    </xf>
    <xf numFmtId="0" fontId="18" fillId="4" borderId="1" xfId="5" applyFont="1" applyFill="1" applyBorder="1" applyAlignment="1">
      <alignment horizontal="center" vertical="center" wrapText="1"/>
    </xf>
    <xf numFmtId="0" fontId="17" fillId="4" borderId="1" xfId="5" applyFont="1" applyFill="1" applyBorder="1" applyAlignment="1">
      <alignment horizontal="left" vertical="center" wrapText="1"/>
    </xf>
    <xf numFmtId="0" fontId="21" fillId="4" borderId="1" xfId="5" applyFont="1" applyFill="1" applyBorder="1" applyAlignment="1">
      <alignment horizontal="center" vertical="center" wrapText="1"/>
    </xf>
    <xf numFmtId="0" fontId="21" fillId="0" borderId="1" xfId="5" applyFont="1" applyBorder="1" applyAlignment="1">
      <alignment horizontal="center" vertical="center" wrapText="1"/>
    </xf>
    <xf numFmtId="0" fontId="24" fillId="4" borderId="1" xfId="5" applyFont="1" applyFill="1" applyBorder="1" applyAlignment="1">
      <alignment horizontal="center" vertical="center" wrapText="1"/>
    </xf>
    <xf numFmtId="0" fontId="24" fillId="0" borderId="1" xfId="5" applyFont="1" applyBorder="1" applyAlignment="1">
      <alignment horizontal="center" vertical="center" wrapText="1"/>
    </xf>
    <xf numFmtId="0" fontId="23" fillId="4" borderId="1" xfId="5" applyFont="1" applyFill="1" applyBorder="1" applyAlignment="1">
      <alignment horizontal="center" vertical="center" wrapText="1"/>
    </xf>
    <xf numFmtId="0" fontId="21" fillId="4" borderId="1" xfId="5" applyFont="1" applyFill="1" applyBorder="1" applyAlignment="1">
      <alignment horizontal="left" vertical="center" wrapText="1"/>
    </xf>
    <xf numFmtId="0" fontId="20" fillId="4" borderId="0" xfId="5" applyFont="1" applyFill="1" applyAlignment="1">
      <alignment horizontal="center" vertical="center" wrapText="1"/>
    </xf>
    <xf numFmtId="0" fontId="21" fillId="4" borderId="0" xfId="5" applyFont="1" applyFill="1" applyAlignment="1">
      <alignment horizontal="left" vertical="center" wrapText="1"/>
    </xf>
    <xf numFmtId="0" fontId="21" fillId="4" borderId="0" xfId="5" applyFont="1" applyFill="1" applyAlignment="1">
      <alignment horizontal="center" vertical="center" wrapText="1"/>
    </xf>
    <xf numFmtId="0" fontId="20" fillId="4" borderId="0" xfId="5" applyFont="1" applyFill="1" applyAlignment="1">
      <alignment horizontal="left" vertical="center" wrapText="1"/>
    </xf>
    <xf numFmtId="0" fontId="3" fillId="0" borderId="1" xfId="8" applyFont="1" applyBorder="1" applyAlignment="1">
      <alignment wrapText="1"/>
    </xf>
    <xf numFmtId="0" fontId="5" fillId="0" borderId="2" xfId="8" applyFont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center" wrapText="1"/>
    </xf>
    <xf numFmtId="0" fontId="5" fillId="0" borderId="3" xfId="8" applyFont="1" applyBorder="1" applyAlignment="1">
      <alignment horizontal="center" vertical="center" wrapText="1"/>
    </xf>
    <xf numFmtId="0" fontId="5" fillId="0" borderId="2" xfId="8" applyFont="1" applyBorder="1" applyAlignment="1">
      <alignment horizontal="center" vertical="center" wrapText="1"/>
    </xf>
    <xf numFmtId="0" fontId="14" fillId="0" borderId="0" xfId="8" applyFont="1" applyAlignment="1">
      <alignment horizontal="center" vertical="center"/>
    </xf>
    <xf numFmtId="0" fontId="25" fillId="0" borderId="0" xfId="5" applyFont="1" applyAlignment="1">
      <alignment horizontal="center" vertical="center" wrapText="1"/>
    </xf>
    <xf numFmtId="0" fontId="14" fillId="0" borderId="1" xfId="8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1">
    <cellStyle name="Hyperlink" xfId="1" builtinId="8"/>
    <cellStyle name="Hyperlink 2" xfId="2" xr:uid="{00000000-0005-0000-0000-000001000000}"/>
    <cellStyle name="Normal" xfId="0" builtinId="0"/>
    <cellStyle name="Normal 13" xfId="3" xr:uid="{00000000-0005-0000-0000-000003000000}"/>
    <cellStyle name="Normal 14" xfId="4" xr:uid="{00000000-0005-0000-0000-000004000000}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Normal 7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C11" sqref="C11"/>
    </sheetView>
  </sheetViews>
  <sheetFormatPr defaultColWidth="8.8984375" defaultRowHeight="13.8" x14ac:dyDescent="0.25"/>
  <cols>
    <col min="1" max="1" width="12.59765625" style="10" customWidth="1"/>
    <col min="2" max="2" width="8.8984375" style="10"/>
    <col min="3" max="3" width="12" style="10" customWidth="1"/>
    <col min="4" max="4" width="16.09765625" style="10" customWidth="1"/>
    <col min="5" max="5" width="11" style="10" customWidth="1"/>
    <col min="6" max="7" width="14.3984375" style="10" customWidth="1"/>
    <col min="8" max="8" width="15.3984375" style="10" customWidth="1"/>
    <col min="9" max="9" width="17.59765625" style="10" customWidth="1"/>
    <col min="10" max="10" width="14.59765625" style="10" customWidth="1"/>
    <col min="11" max="16384" width="8.8984375" style="10"/>
  </cols>
  <sheetData>
    <row r="1" spans="1:10" s="46" customFormat="1" ht="15.6" x14ac:dyDescent="0.3">
      <c r="A1" s="46" t="s">
        <v>0</v>
      </c>
    </row>
    <row r="2" spans="1:10" s="51" customFormat="1" ht="15.6" x14ac:dyDescent="0.3">
      <c r="A2" s="51" t="s">
        <v>1</v>
      </c>
    </row>
    <row r="4" spans="1:10" ht="15.6" x14ac:dyDescent="0.25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x14ac:dyDescent="0.25">
      <c r="A5" s="16"/>
    </row>
    <row r="6" spans="1:10" ht="33" customHeight="1" x14ac:dyDescent="0.25">
      <c r="A6" s="67" t="s">
        <v>3</v>
      </c>
      <c r="B6" s="68" t="s">
        <v>4</v>
      </c>
      <c r="C6" s="67" t="s">
        <v>5</v>
      </c>
      <c r="D6" s="67"/>
      <c r="E6" s="67"/>
      <c r="F6" s="67"/>
      <c r="G6" s="67"/>
      <c r="H6" s="67"/>
      <c r="I6" s="67"/>
      <c r="J6" s="67"/>
    </row>
    <row r="7" spans="1:10" ht="55.2" x14ac:dyDescent="0.25">
      <c r="A7" s="67"/>
      <c r="B7" s="69"/>
      <c r="C7" s="47" t="s">
        <v>6</v>
      </c>
      <c r="D7" s="47" t="s">
        <v>7</v>
      </c>
      <c r="E7" s="47" t="s">
        <v>8</v>
      </c>
      <c r="F7" s="47" t="s">
        <v>9</v>
      </c>
      <c r="G7" s="47" t="s">
        <v>10</v>
      </c>
      <c r="H7" s="47" t="s">
        <v>11</v>
      </c>
      <c r="I7" s="47" t="s">
        <v>12</v>
      </c>
      <c r="J7" s="47" t="s">
        <v>13</v>
      </c>
    </row>
    <row r="8" spans="1:10" x14ac:dyDescent="0.25">
      <c r="A8" s="47">
        <v>60</v>
      </c>
      <c r="B8" s="66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/>
    </row>
    <row r="9" spans="1:10" ht="15.6" x14ac:dyDescent="0.25">
      <c r="A9" s="14">
        <v>61</v>
      </c>
      <c r="B9" s="14">
        <v>2</v>
      </c>
      <c r="C9" s="14"/>
      <c r="D9" s="14">
        <v>2</v>
      </c>
      <c r="E9" s="14"/>
      <c r="F9" s="14"/>
      <c r="G9" s="14">
        <v>2</v>
      </c>
      <c r="H9" s="14"/>
      <c r="I9" s="14"/>
      <c r="J9" s="14"/>
    </row>
    <row r="10" spans="1:10" ht="15.6" x14ac:dyDescent="0.3">
      <c r="A10" s="14">
        <v>62</v>
      </c>
      <c r="B10" s="14">
        <v>10</v>
      </c>
      <c r="C10" s="14"/>
      <c r="D10" s="14">
        <v>10</v>
      </c>
      <c r="E10" s="14"/>
      <c r="F10" s="14">
        <v>10</v>
      </c>
      <c r="G10" s="65">
        <v>7</v>
      </c>
      <c r="H10" s="15"/>
      <c r="I10" s="14"/>
      <c r="J10" s="14"/>
    </row>
    <row r="11" spans="1:10" x14ac:dyDescent="0.25">
      <c r="A11" s="12">
        <v>63</v>
      </c>
      <c r="B11" s="12">
        <v>6</v>
      </c>
      <c r="C11" s="12">
        <v>0</v>
      </c>
      <c r="D11" s="12"/>
      <c r="E11" s="12"/>
      <c r="F11" s="12">
        <v>1</v>
      </c>
      <c r="G11" s="13"/>
      <c r="H11" s="13"/>
      <c r="I11" s="12"/>
      <c r="J11" s="12"/>
    </row>
    <row r="12" spans="1:10" x14ac:dyDescent="0.25">
      <c r="A12" s="12">
        <v>64</v>
      </c>
      <c r="B12" s="12">
        <v>4</v>
      </c>
      <c r="C12" s="12">
        <v>1</v>
      </c>
      <c r="D12" s="12"/>
      <c r="E12" s="12"/>
      <c r="F12" s="12">
        <v>1</v>
      </c>
      <c r="G12" s="13"/>
      <c r="H12" s="13"/>
      <c r="I12" s="12"/>
      <c r="J12" s="12"/>
    </row>
    <row r="13" spans="1:10" x14ac:dyDescent="0.25">
      <c r="A13" s="12"/>
      <c r="B13" s="12"/>
      <c r="C13" s="12"/>
      <c r="D13" s="12"/>
      <c r="E13" s="12"/>
      <c r="F13" s="12"/>
      <c r="G13" s="13"/>
      <c r="H13" s="13"/>
      <c r="I13" s="12"/>
      <c r="J13" s="12"/>
    </row>
    <row r="14" spans="1:10" x14ac:dyDescent="0.25">
      <c r="A14" s="12"/>
      <c r="B14" s="12"/>
      <c r="C14" s="12"/>
      <c r="D14" s="12"/>
      <c r="E14" s="12"/>
      <c r="F14" s="12"/>
      <c r="G14" s="13"/>
      <c r="H14" s="13"/>
      <c r="I14" s="12"/>
      <c r="J14" s="12"/>
    </row>
    <row r="15" spans="1:10" x14ac:dyDescent="0.25">
      <c r="A15" s="12"/>
      <c r="B15" s="12"/>
      <c r="C15" s="12"/>
      <c r="D15" s="12"/>
      <c r="E15" s="12"/>
      <c r="F15" s="12"/>
      <c r="G15" s="13"/>
      <c r="H15" s="13"/>
      <c r="I15" s="12"/>
      <c r="J15" s="12"/>
    </row>
    <row r="16" spans="1:10" x14ac:dyDescent="0.25">
      <c r="A16" s="47" t="s">
        <v>14</v>
      </c>
      <c r="B16" s="47">
        <f t="shared" ref="B16:J16" si="0">SUM(B9:B15)</f>
        <v>22</v>
      </c>
      <c r="C16" s="47">
        <f t="shared" si="0"/>
        <v>1</v>
      </c>
      <c r="D16" s="47">
        <f t="shared" si="0"/>
        <v>12</v>
      </c>
      <c r="E16" s="47">
        <f t="shared" si="0"/>
        <v>0</v>
      </c>
      <c r="F16" s="47">
        <f t="shared" si="0"/>
        <v>12</v>
      </c>
      <c r="G16" s="47">
        <f t="shared" si="0"/>
        <v>9</v>
      </c>
      <c r="H16" s="47">
        <f>SUM(H9:H15)</f>
        <v>0</v>
      </c>
      <c r="I16" s="47">
        <f t="shared" si="0"/>
        <v>0</v>
      </c>
      <c r="J16" s="47">
        <f t="shared" si="0"/>
        <v>0</v>
      </c>
    </row>
    <row r="17" spans="1:10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spans="1:10" ht="15.6" x14ac:dyDescent="0.25">
      <c r="A18" s="48"/>
    </row>
    <row r="19" spans="1:10" ht="15.6" x14ac:dyDescent="0.25">
      <c r="A19" s="48"/>
    </row>
  </sheetData>
  <mergeCells count="4">
    <mergeCell ref="A6:A7"/>
    <mergeCell ref="B6:B7"/>
    <mergeCell ref="C6:J6"/>
    <mergeCell ref="A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zoomScale="85" zoomScaleNormal="85" workbookViewId="0">
      <selection activeCell="A10" sqref="A10:XFD10"/>
    </sheetView>
  </sheetViews>
  <sheetFormatPr defaultColWidth="10.3984375" defaultRowHeight="15.6" x14ac:dyDescent="0.3"/>
  <cols>
    <col min="1" max="1" width="7.59765625" style="18" customWidth="1"/>
    <col min="2" max="2" width="27.3984375" style="19" customWidth="1"/>
    <col min="3" max="3" width="15.3984375" style="19" customWidth="1"/>
    <col min="4" max="4" width="18.8984375" style="19" customWidth="1"/>
    <col min="5" max="5" width="12.8984375" style="19" customWidth="1"/>
    <col min="6" max="8" width="16.3984375" style="18" customWidth="1"/>
    <col min="9" max="9" width="18" style="18" customWidth="1"/>
    <col min="10" max="16384" width="10.3984375" style="17"/>
  </cols>
  <sheetData>
    <row r="1" spans="1:9" s="46" customFormat="1" x14ac:dyDescent="0.3">
      <c r="A1" s="46" t="s">
        <v>0</v>
      </c>
    </row>
    <row r="2" spans="1:9" s="51" customFormat="1" x14ac:dyDescent="0.3">
      <c r="A2" s="51" t="s">
        <v>1</v>
      </c>
    </row>
    <row r="3" spans="1:9" s="51" customFormat="1" x14ac:dyDescent="0.3"/>
    <row r="4" spans="1:9" ht="27.75" customHeight="1" x14ac:dyDescent="0.3">
      <c r="A4" s="71" t="s">
        <v>15</v>
      </c>
      <c r="B4" s="71"/>
      <c r="C4" s="71"/>
      <c r="D4" s="71"/>
      <c r="E4" s="71"/>
      <c r="F4" s="71"/>
      <c r="G4" s="71"/>
      <c r="H4" s="71"/>
      <c r="I4" s="71"/>
    </row>
    <row r="6" spans="1:9" ht="46.8" x14ac:dyDescent="0.3">
      <c r="A6" s="52" t="s">
        <v>16</v>
      </c>
      <c r="B6" s="52" t="s">
        <v>17</v>
      </c>
      <c r="C6" s="52" t="s">
        <v>18</v>
      </c>
      <c r="D6" s="52" t="s">
        <v>19</v>
      </c>
      <c r="E6" s="52" t="s">
        <v>20</v>
      </c>
      <c r="F6" s="52" t="s">
        <v>21</v>
      </c>
      <c r="G6" s="52" t="s">
        <v>22</v>
      </c>
      <c r="H6" s="53" t="s">
        <v>23</v>
      </c>
      <c r="I6" s="52" t="s">
        <v>24</v>
      </c>
    </row>
    <row r="7" spans="1:9" s="21" customFormat="1" ht="46.8" x14ac:dyDescent="0.3">
      <c r="A7" s="25">
        <v>1</v>
      </c>
      <c r="B7" s="23" t="s">
        <v>128</v>
      </c>
      <c r="C7" s="23" t="s">
        <v>104</v>
      </c>
      <c r="D7" s="23"/>
      <c r="E7" s="23" t="s">
        <v>105</v>
      </c>
      <c r="F7" s="25"/>
      <c r="G7" s="25">
        <v>2023</v>
      </c>
      <c r="H7" s="25"/>
      <c r="I7" s="25" t="s">
        <v>123</v>
      </c>
    </row>
    <row r="8" spans="1:9" s="21" customFormat="1" ht="46.8" x14ac:dyDescent="0.3">
      <c r="A8" s="25">
        <v>2</v>
      </c>
      <c r="B8" s="23" t="s">
        <v>129</v>
      </c>
      <c r="C8" s="23" t="s">
        <v>104</v>
      </c>
      <c r="D8" s="23"/>
      <c r="E8" s="23" t="s">
        <v>115</v>
      </c>
      <c r="F8" s="25"/>
      <c r="G8" s="25">
        <v>2024</v>
      </c>
      <c r="H8" s="25"/>
      <c r="I8" s="25" t="s">
        <v>123</v>
      </c>
    </row>
    <row r="9" spans="1:9" s="21" customFormat="1" ht="62.4" x14ac:dyDescent="0.3">
      <c r="A9" s="25">
        <v>3</v>
      </c>
      <c r="B9" s="24" t="s">
        <v>124</v>
      </c>
      <c r="C9" s="24" t="s">
        <v>125</v>
      </c>
      <c r="D9" s="24"/>
      <c r="E9" s="23" t="s">
        <v>126</v>
      </c>
      <c r="F9" s="22"/>
      <c r="G9" s="22" t="s">
        <v>127</v>
      </c>
      <c r="H9" s="22"/>
      <c r="I9" s="25" t="s">
        <v>123</v>
      </c>
    </row>
    <row r="10" spans="1:9" s="21" customFormat="1" x14ac:dyDescent="0.3">
      <c r="A10" s="25">
        <v>4</v>
      </c>
      <c r="B10" s="24"/>
      <c r="C10" s="24"/>
      <c r="D10" s="24"/>
      <c r="E10" s="23"/>
      <c r="F10" s="22"/>
      <c r="G10" s="22"/>
      <c r="H10" s="22"/>
      <c r="I10" s="25"/>
    </row>
    <row r="11" spans="1:9" s="21" customFormat="1" x14ac:dyDescent="0.3">
      <c r="A11" s="25"/>
      <c r="B11" s="54" t="s">
        <v>25</v>
      </c>
      <c r="C11" s="54"/>
      <c r="D11" s="54"/>
      <c r="E11" s="54"/>
      <c r="F11" s="52"/>
      <c r="G11" s="52"/>
      <c r="H11" s="52"/>
      <c r="I11" s="52"/>
    </row>
    <row r="12" spans="1:9" x14ac:dyDescent="0.3">
      <c r="B12" s="20" t="s">
        <v>26</v>
      </c>
    </row>
    <row r="13" spans="1:9" x14ac:dyDescent="0.3">
      <c r="B13" s="20" t="s">
        <v>27</v>
      </c>
    </row>
    <row r="14" spans="1:9" x14ac:dyDescent="0.3">
      <c r="B14" s="20" t="s">
        <v>28</v>
      </c>
    </row>
    <row r="15" spans="1:9" x14ac:dyDescent="0.3">
      <c r="B15" s="19" t="s">
        <v>29</v>
      </c>
    </row>
    <row r="17" spans="1:1" x14ac:dyDescent="0.3">
      <c r="A17" s="19" t="s">
        <v>30</v>
      </c>
    </row>
    <row r="18" spans="1:1" x14ac:dyDescent="0.3">
      <c r="A18" s="19" t="s">
        <v>31</v>
      </c>
    </row>
  </sheetData>
  <autoFilter ref="A5:I22" xr:uid="{00000000-0009-0000-0000-000001000000}"/>
  <mergeCells count="1">
    <mergeCell ref="A4:I4"/>
  </mergeCells>
  <pageMargins left="0.2" right="0.2" top="0.5" bottom="0.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7"/>
  <sheetViews>
    <sheetView workbookViewId="0">
      <selection activeCell="J10" sqref="J10"/>
    </sheetView>
  </sheetViews>
  <sheetFormatPr defaultColWidth="8.8984375" defaultRowHeight="13.8" x14ac:dyDescent="0.25"/>
  <cols>
    <col min="1" max="1" width="12.3984375" style="10" customWidth="1"/>
    <col min="2" max="2" width="8.8984375" style="10"/>
    <col min="3" max="3" width="12.3984375" style="10" customWidth="1"/>
    <col min="4" max="4" width="13.3984375" style="10" customWidth="1"/>
    <col min="5" max="5" width="12.3984375" style="10" customWidth="1"/>
    <col min="6" max="6" width="11.3984375" style="10" customWidth="1"/>
    <col min="7" max="7" width="13.09765625" style="10" customWidth="1"/>
    <col min="8" max="10" width="15" style="10" customWidth="1"/>
    <col min="11" max="11" width="12.59765625" style="10" customWidth="1"/>
    <col min="12" max="16384" width="8.8984375" style="10"/>
  </cols>
  <sheetData>
    <row r="1" spans="1:11" s="46" customFormat="1" ht="15.6" x14ac:dyDescent="0.3">
      <c r="A1" s="46" t="s">
        <v>0</v>
      </c>
    </row>
    <row r="2" spans="1:11" s="51" customFormat="1" ht="15.6" x14ac:dyDescent="0.3">
      <c r="A2" s="51" t="s">
        <v>1</v>
      </c>
    </row>
    <row r="3" spans="1:11" s="51" customFormat="1" ht="15.6" x14ac:dyDescent="0.3"/>
    <row r="4" spans="1:11" ht="15.6" x14ac:dyDescent="0.25">
      <c r="A4" s="70" t="s">
        <v>32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x14ac:dyDescent="0.25">
      <c r="A5" s="16"/>
    </row>
    <row r="6" spans="1:11" x14ac:dyDescent="0.25">
      <c r="A6" s="67" t="s">
        <v>3</v>
      </c>
      <c r="B6" s="68" t="s">
        <v>4</v>
      </c>
      <c r="C6" s="67" t="s">
        <v>33</v>
      </c>
      <c r="D6" s="67"/>
      <c r="E6" s="67"/>
      <c r="F6" s="67"/>
      <c r="G6" s="67"/>
      <c r="H6" s="67"/>
      <c r="I6" s="67"/>
      <c r="J6" s="67"/>
      <c r="K6" s="68" t="s">
        <v>34</v>
      </c>
    </row>
    <row r="7" spans="1:11" ht="93.6" x14ac:dyDescent="0.25">
      <c r="A7" s="67"/>
      <c r="B7" s="69"/>
      <c r="C7" s="47" t="s">
        <v>35</v>
      </c>
      <c r="D7" s="47" t="s">
        <v>36</v>
      </c>
      <c r="E7" s="47" t="s">
        <v>37</v>
      </c>
      <c r="F7" s="47" t="s">
        <v>38</v>
      </c>
      <c r="G7" s="47" t="s">
        <v>39</v>
      </c>
      <c r="H7" s="47" t="s">
        <v>40</v>
      </c>
      <c r="I7" s="47" t="s">
        <v>41</v>
      </c>
      <c r="J7" s="49" t="s">
        <v>42</v>
      </c>
      <c r="K7" s="69"/>
    </row>
    <row r="8" spans="1:11" ht="15.6" x14ac:dyDescent="0.25">
      <c r="A8" s="14">
        <v>61</v>
      </c>
      <c r="B8" s="14">
        <v>2</v>
      </c>
      <c r="C8" s="14"/>
      <c r="D8" s="14">
        <v>2</v>
      </c>
      <c r="E8" s="14"/>
      <c r="F8" s="14"/>
      <c r="G8" s="14"/>
      <c r="H8" s="14">
        <v>2</v>
      </c>
      <c r="I8" s="14"/>
      <c r="J8" s="14"/>
      <c r="K8" s="12"/>
    </row>
    <row r="9" spans="1:11" ht="15.6" x14ac:dyDescent="0.25">
      <c r="A9" s="14">
        <v>62</v>
      </c>
      <c r="B9" s="14">
        <v>10</v>
      </c>
      <c r="C9" s="14"/>
      <c r="D9" s="14">
        <v>3</v>
      </c>
      <c r="E9" s="14"/>
      <c r="F9" s="14"/>
      <c r="G9" s="14"/>
      <c r="H9" s="14">
        <v>7</v>
      </c>
      <c r="I9" s="14"/>
      <c r="J9" s="14">
        <v>2</v>
      </c>
      <c r="K9" s="12"/>
    </row>
    <row r="10" spans="1:11" ht="15.6" x14ac:dyDescent="0.25">
      <c r="A10" s="14">
        <v>63</v>
      </c>
      <c r="B10" s="14">
        <v>6</v>
      </c>
      <c r="C10" s="14"/>
      <c r="D10" s="14"/>
      <c r="E10" s="14"/>
      <c r="F10" s="14"/>
      <c r="G10" s="14"/>
      <c r="H10" s="14"/>
      <c r="I10" s="14">
        <v>1</v>
      </c>
      <c r="J10" s="14">
        <v>1</v>
      </c>
      <c r="K10" s="12"/>
    </row>
    <row r="11" spans="1:1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s="28" customFormat="1" x14ac:dyDescent="0.25">
      <c r="A15" s="47" t="s">
        <v>14</v>
      </c>
      <c r="B15" s="47">
        <f t="shared" ref="B15:J15" si="0">SUM(B8:B14)</f>
        <v>18</v>
      </c>
      <c r="C15" s="47">
        <f t="shared" si="0"/>
        <v>0</v>
      </c>
      <c r="D15" s="47">
        <f t="shared" si="0"/>
        <v>5</v>
      </c>
      <c r="E15" s="47">
        <f t="shared" si="0"/>
        <v>0</v>
      </c>
      <c r="F15" s="47">
        <f t="shared" si="0"/>
        <v>0</v>
      </c>
      <c r="G15" s="47">
        <f t="shared" si="0"/>
        <v>0</v>
      </c>
      <c r="H15" s="47">
        <f t="shared" si="0"/>
        <v>9</v>
      </c>
      <c r="I15" s="47">
        <f t="shared" si="0"/>
        <v>1</v>
      </c>
      <c r="J15" s="47">
        <f t="shared" si="0"/>
        <v>3</v>
      </c>
      <c r="K15" s="47"/>
    </row>
    <row r="16" spans="1:11" ht="15.6" x14ac:dyDescent="0.25">
      <c r="A16" s="48"/>
    </row>
    <row r="17" spans="1:1" ht="15.6" x14ac:dyDescent="0.25">
      <c r="A17" s="48"/>
    </row>
  </sheetData>
  <mergeCells count="5">
    <mergeCell ref="A6:A7"/>
    <mergeCell ref="B6:B7"/>
    <mergeCell ref="C6:J6"/>
    <mergeCell ref="K6:K7"/>
    <mergeCell ref="A4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opLeftCell="A5" zoomScale="85" zoomScaleNormal="85" workbookViewId="0">
      <selection activeCell="I9" sqref="I9"/>
    </sheetView>
  </sheetViews>
  <sheetFormatPr defaultColWidth="10.3984375" defaultRowHeight="15.6" x14ac:dyDescent="0.3"/>
  <cols>
    <col min="1" max="1" width="5" style="18" customWidth="1"/>
    <col min="2" max="2" width="27.3984375" style="19" customWidth="1"/>
    <col min="3" max="3" width="21.3984375" style="19" customWidth="1"/>
    <col min="4" max="4" width="16.3984375" style="18" customWidth="1"/>
    <col min="5" max="5" width="8.59765625" style="18" customWidth="1"/>
    <col min="6" max="6" width="12.59765625" style="18" customWidth="1"/>
    <col min="7" max="7" width="12.8984375" style="18" customWidth="1"/>
    <col min="8" max="8" width="13" style="30" customWidth="1"/>
    <col min="9" max="9" width="10.3984375" style="18" customWidth="1"/>
    <col min="10" max="10" width="24.8984375" style="19" customWidth="1"/>
    <col min="11" max="11" width="12.3984375" style="18" customWidth="1"/>
    <col min="12" max="12" width="23.3984375" style="19" customWidth="1"/>
    <col min="13" max="13" width="21" style="29" customWidth="1"/>
    <col min="14" max="14" width="33.59765625" style="29" customWidth="1"/>
    <col min="15" max="16384" width="10.3984375" style="17"/>
  </cols>
  <sheetData>
    <row r="1" spans="1:14" s="46" customFormat="1" x14ac:dyDescent="0.3">
      <c r="A1" s="46" t="s">
        <v>0</v>
      </c>
    </row>
    <row r="2" spans="1:14" s="51" customFormat="1" x14ac:dyDescent="0.3">
      <c r="A2" s="51" t="s">
        <v>1</v>
      </c>
    </row>
    <row r="3" spans="1:14" ht="27.75" customHeight="1" x14ac:dyDescent="0.3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x14ac:dyDescent="0.3">
      <c r="A4" s="26"/>
      <c r="B4" s="27"/>
      <c r="C4" s="27"/>
      <c r="D4" s="26"/>
      <c r="E4" s="26"/>
      <c r="F4" s="26"/>
      <c r="G4" s="26"/>
    </row>
    <row r="5" spans="1:14" s="31" customFormat="1" ht="41.4" x14ac:dyDescent="0.25">
      <c r="A5" s="55" t="s">
        <v>16</v>
      </c>
      <c r="B5" s="55" t="s">
        <v>44</v>
      </c>
      <c r="C5" s="55" t="s">
        <v>45</v>
      </c>
      <c r="D5" s="55" t="s">
        <v>46</v>
      </c>
      <c r="E5" s="55" t="s">
        <v>47</v>
      </c>
      <c r="F5" s="55" t="s">
        <v>48</v>
      </c>
      <c r="G5" s="55" t="s">
        <v>49</v>
      </c>
      <c r="H5" s="56" t="s">
        <v>50</v>
      </c>
      <c r="I5" s="56" t="s">
        <v>51</v>
      </c>
      <c r="J5" s="56" t="s">
        <v>52</v>
      </c>
      <c r="K5" s="56" t="s">
        <v>53</v>
      </c>
      <c r="L5" s="56" t="s">
        <v>54</v>
      </c>
      <c r="M5" s="56" t="s">
        <v>55</v>
      </c>
      <c r="N5" s="56" t="s">
        <v>56</v>
      </c>
    </row>
    <row r="6" spans="1:14" s="44" customFormat="1" ht="13.8" x14ac:dyDescent="0.25">
      <c r="A6" s="57"/>
      <c r="B6" s="57" t="s">
        <v>57</v>
      </c>
      <c r="C6" s="57"/>
      <c r="D6" s="57"/>
      <c r="E6" s="57"/>
      <c r="F6" s="57"/>
      <c r="G6" s="57"/>
      <c r="H6" s="58"/>
      <c r="I6" s="58"/>
      <c r="J6" s="58"/>
      <c r="K6" s="58"/>
      <c r="L6" s="58"/>
      <c r="M6" s="58"/>
      <c r="N6" s="58"/>
    </row>
    <row r="7" spans="1:14" s="44" customFormat="1" ht="110.4" x14ac:dyDescent="0.25">
      <c r="A7" s="59">
        <v>1</v>
      </c>
      <c r="B7" s="57" t="s">
        <v>106</v>
      </c>
      <c r="C7" s="57" t="s">
        <v>107</v>
      </c>
      <c r="D7" s="57">
        <v>44</v>
      </c>
      <c r="E7" s="57">
        <v>2024</v>
      </c>
      <c r="F7" s="57" t="s">
        <v>108</v>
      </c>
      <c r="G7" s="57" t="s">
        <v>113</v>
      </c>
      <c r="H7" s="58" t="s">
        <v>109</v>
      </c>
      <c r="I7" s="58" t="s">
        <v>110</v>
      </c>
      <c r="J7" s="58"/>
      <c r="K7" s="58"/>
      <c r="L7" s="58"/>
      <c r="M7" s="58"/>
      <c r="N7" s="58"/>
    </row>
    <row r="8" spans="1:14" s="44" customFormat="1" ht="69" x14ac:dyDescent="0.25">
      <c r="A8" s="59">
        <v>2</v>
      </c>
      <c r="B8" s="57" t="s">
        <v>111</v>
      </c>
      <c r="C8" s="57" t="s">
        <v>107</v>
      </c>
      <c r="D8" s="57">
        <v>45</v>
      </c>
      <c r="E8" s="57">
        <v>2024</v>
      </c>
      <c r="F8" s="57" t="s">
        <v>112</v>
      </c>
      <c r="G8" s="57" t="s">
        <v>113</v>
      </c>
      <c r="H8" s="58" t="s">
        <v>109</v>
      </c>
      <c r="I8" s="58" t="s">
        <v>110</v>
      </c>
      <c r="J8" s="58"/>
      <c r="K8" s="58"/>
      <c r="L8" s="58"/>
      <c r="M8" s="58"/>
      <c r="N8" s="58"/>
    </row>
    <row r="9" spans="1:14" s="44" customFormat="1" ht="69" x14ac:dyDescent="0.25">
      <c r="A9" s="59">
        <v>3</v>
      </c>
      <c r="B9" s="57" t="s">
        <v>114</v>
      </c>
      <c r="C9" s="57" t="s">
        <v>116</v>
      </c>
      <c r="D9" s="57">
        <v>4</v>
      </c>
      <c r="E9" s="57">
        <v>2025</v>
      </c>
      <c r="F9" s="57" t="s">
        <v>117</v>
      </c>
      <c r="G9" s="57" t="s">
        <v>113</v>
      </c>
      <c r="H9" s="58" t="s">
        <v>118</v>
      </c>
      <c r="I9" s="58" t="s">
        <v>119</v>
      </c>
      <c r="J9" s="58"/>
      <c r="K9" s="58"/>
      <c r="L9" s="58"/>
      <c r="M9" s="58"/>
      <c r="N9" s="58"/>
    </row>
    <row r="10" spans="1:14" s="44" customFormat="1" ht="13.8" x14ac:dyDescent="0.25">
      <c r="A10" s="59" t="s">
        <v>58</v>
      </c>
      <c r="B10" s="57"/>
      <c r="C10" s="57"/>
      <c r="D10" s="57"/>
      <c r="E10" s="57"/>
      <c r="F10" s="57"/>
      <c r="G10" s="57"/>
      <c r="H10" s="58"/>
      <c r="I10" s="58"/>
      <c r="J10" s="58"/>
      <c r="K10" s="58"/>
      <c r="L10" s="58"/>
      <c r="M10" s="58"/>
      <c r="N10" s="58"/>
    </row>
    <row r="11" spans="1:14" s="44" customFormat="1" ht="13.8" x14ac:dyDescent="0.25">
      <c r="A11" s="57"/>
      <c r="B11" s="45" t="s">
        <v>59</v>
      </c>
      <c r="C11" s="57"/>
      <c r="D11" s="57"/>
      <c r="E11" s="57"/>
      <c r="F11" s="57"/>
      <c r="G11" s="57"/>
      <c r="H11" s="58"/>
      <c r="I11" s="58"/>
      <c r="J11" s="58"/>
      <c r="K11" s="58"/>
      <c r="L11" s="58"/>
      <c r="M11" s="58"/>
      <c r="N11" s="58"/>
    </row>
    <row r="12" spans="1:14" s="31" customFormat="1" ht="13.8" x14ac:dyDescent="0.25">
      <c r="A12" s="55"/>
      <c r="B12" s="60" t="s">
        <v>60</v>
      </c>
      <c r="C12" s="55"/>
      <c r="D12" s="55"/>
      <c r="E12" s="55"/>
      <c r="F12" s="55"/>
      <c r="G12" s="55"/>
      <c r="H12" s="56"/>
      <c r="I12" s="56"/>
      <c r="J12" s="56"/>
      <c r="K12" s="56"/>
      <c r="L12" s="56"/>
      <c r="M12" s="56"/>
      <c r="N12" s="56"/>
    </row>
    <row r="13" spans="1:14" s="36" customFormat="1" ht="13.8" x14ac:dyDescent="0.25">
      <c r="A13" s="39">
        <v>1</v>
      </c>
      <c r="B13" s="40"/>
      <c r="C13" s="40"/>
      <c r="D13" s="39"/>
      <c r="E13" s="39"/>
      <c r="F13" s="39"/>
      <c r="G13" s="39"/>
      <c r="H13" s="39"/>
      <c r="I13" s="39"/>
      <c r="J13" s="37"/>
      <c r="K13" s="38"/>
      <c r="L13" s="37"/>
      <c r="M13" s="37"/>
      <c r="N13" s="37"/>
    </row>
    <row r="14" spans="1:14" s="36" customFormat="1" ht="13.8" x14ac:dyDescent="0.25">
      <c r="A14" s="39">
        <v>2</v>
      </c>
      <c r="B14" s="40"/>
      <c r="C14" s="40"/>
      <c r="D14" s="39"/>
      <c r="E14" s="39"/>
      <c r="F14" s="39"/>
      <c r="G14" s="39"/>
      <c r="H14" s="39"/>
      <c r="I14" s="39"/>
      <c r="J14" s="37"/>
      <c r="K14" s="38"/>
      <c r="L14" s="37"/>
      <c r="M14" s="37"/>
      <c r="N14" s="37"/>
    </row>
    <row r="15" spans="1:14" s="36" customFormat="1" ht="13.8" x14ac:dyDescent="0.25">
      <c r="A15" s="39">
        <v>3</v>
      </c>
      <c r="B15" s="43"/>
      <c r="C15" s="40"/>
      <c r="D15" s="42"/>
      <c r="E15" s="42"/>
      <c r="F15" s="42"/>
      <c r="G15" s="42"/>
      <c r="H15" s="42"/>
      <c r="I15" s="42"/>
      <c r="J15" s="41"/>
      <c r="K15" s="38"/>
      <c r="L15" s="37"/>
      <c r="M15" s="37"/>
      <c r="N15" s="37"/>
    </row>
    <row r="16" spans="1:14" s="36" customFormat="1" ht="13.8" x14ac:dyDescent="0.25">
      <c r="A16" s="39" t="s">
        <v>58</v>
      </c>
      <c r="B16" s="40"/>
      <c r="C16" s="40"/>
      <c r="D16" s="39"/>
      <c r="E16" s="39"/>
      <c r="F16" s="39"/>
      <c r="G16" s="39"/>
      <c r="H16" s="39"/>
      <c r="I16" s="39"/>
      <c r="J16" s="37"/>
      <c r="K16" s="38"/>
      <c r="L16" s="37"/>
      <c r="M16" s="37"/>
      <c r="N16" s="37"/>
    </row>
    <row r="17" spans="1:14" s="36" customFormat="1" ht="13.8" x14ac:dyDescent="0.25">
      <c r="A17" s="39"/>
      <c r="B17" s="60" t="s">
        <v>61</v>
      </c>
      <c r="C17" s="60"/>
      <c r="D17" s="55"/>
      <c r="E17" s="55"/>
      <c r="F17" s="55"/>
      <c r="G17" s="55"/>
      <c r="H17" s="39"/>
      <c r="I17" s="39"/>
      <c r="J17" s="40"/>
      <c r="K17" s="39"/>
      <c r="L17" s="40"/>
      <c r="M17" s="40"/>
      <c r="N17" s="40"/>
    </row>
    <row r="18" spans="1:14" s="36" customFormat="1" ht="13.8" x14ac:dyDescent="0.25">
      <c r="A18" s="61"/>
      <c r="B18" s="62"/>
      <c r="C18" s="62"/>
      <c r="D18" s="63"/>
      <c r="E18" s="63"/>
      <c r="F18" s="63"/>
      <c r="G18" s="63"/>
      <c r="H18" s="61"/>
      <c r="I18" s="61"/>
      <c r="J18" s="64"/>
      <c r="K18" s="61"/>
      <c r="L18" s="64"/>
      <c r="M18" s="64"/>
      <c r="N18" s="64"/>
    </row>
    <row r="19" spans="1:14" s="31" customFormat="1" ht="13.8" x14ac:dyDescent="0.25">
      <c r="A19" s="34"/>
      <c r="B19" s="33" t="s">
        <v>62</v>
      </c>
      <c r="C19" s="33">
        <f>COUNTIF($H$13:$I$16, "SCI")</f>
        <v>0</v>
      </c>
      <c r="D19" s="34"/>
      <c r="E19" s="34"/>
      <c r="F19" s="34"/>
      <c r="G19" s="34"/>
      <c r="H19" s="35"/>
      <c r="I19" s="34"/>
      <c r="J19" s="33"/>
      <c r="K19" s="34"/>
      <c r="L19" s="33"/>
      <c r="M19" s="32"/>
      <c r="N19" s="32"/>
    </row>
    <row r="20" spans="1:14" s="31" customFormat="1" ht="13.8" x14ac:dyDescent="0.25">
      <c r="A20" s="34"/>
      <c r="B20" s="33" t="s">
        <v>63</v>
      </c>
      <c r="C20" s="33">
        <f>COUNTIF($H$13:$I$16, "SCIE")</f>
        <v>0</v>
      </c>
      <c r="D20" s="34"/>
      <c r="E20" s="34"/>
      <c r="F20" s="34"/>
      <c r="G20" s="34"/>
      <c r="H20" s="35"/>
      <c r="I20" s="34"/>
      <c r="J20" s="33"/>
      <c r="K20" s="34"/>
      <c r="L20" s="33"/>
      <c r="M20" s="32"/>
      <c r="N20" s="32"/>
    </row>
    <row r="21" spans="1:14" s="31" customFormat="1" ht="13.8" x14ac:dyDescent="0.25">
      <c r="A21" s="34"/>
      <c r="B21" s="33" t="s">
        <v>64</v>
      </c>
      <c r="C21" s="33">
        <f>COUNTIF($H$13:$I$16, "ESCI")</f>
        <v>0</v>
      </c>
      <c r="D21" s="34"/>
      <c r="E21" s="34"/>
      <c r="F21" s="34"/>
      <c r="G21" s="34"/>
      <c r="H21" s="35"/>
      <c r="I21" s="34"/>
      <c r="J21" s="33"/>
      <c r="K21" s="34"/>
      <c r="L21" s="33"/>
      <c r="M21" s="32"/>
      <c r="N21" s="32"/>
    </row>
    <row r="22" spans="1:14" s="31" customFormat="1" ht="13.8" x14ac:dyDescent="0.25">
      <c r="A22" s="34"/>
      <c r="B22" s="33" t="s">
        <v>29</v>
      </c>
      <c r="C22" s="33"/>
      <c r="D22" s="34"/>
      <c r="E22" s="34"/>
      <c r="F22" s="34"/>
      <c r="G22" s="34"/>
      <c r="H22" s="35"/>
      <c r="I22" s="34"/>
      <c r="J22" s="33"/>
      <c r="K22" s="34"/>
      <c r="L22" s="33"/>
      <c r="M22" s="32"/>
      <c r="N22" s="32"/>
    </row>
    <row r="23" spans="1:14" s="31" customFormat="1" ht="13.8" x14ac:dyDescent="0.25">
      <c r="A23" s="34"/>
      <c r="B23" s="33"/>
      <c r="C23" s="33"/>
      <c r="D23" s="34"/>
      <c r="E23" s="34"/>
      <c r="F23" s="34"/>
      <c r="G23" s="34"/>
      <c r="H23" s="35"/>
      <c r="I23" s="34"/>
      <c r="J23" s="33"/>
      <c r="K23" s="34"/>
      <c r="L23" s="33"/>
      <c r="M23" s="32"/>
      <c r="N23" s="32"/>
    </row>
    <row r="24" spans="1:14" s="31" customFormat="1" ht="13.8" x14ac:dyDescent="0.25">
      <c r="A24" s="34"/>
      <c r="B24" s="33"/>
      <c r="C24" s="33"/>
      <c r="D24" s="34"/>
      <c r="E24" s="34"/>
      <c r="F24" s="34"/>
      <c r="G24" s="34"/>
      <c r="H24" s="35"/>
      <c r="I24" s="34"/>
      <c r="J24" s="33"/>
      <c r="K24" s="34"/>
      <c r="L24" s="33"/>
      <c r="M24" s="32"/>
      <c r="N24" s="32"/>
    </row>
  </sheetData>
  <autoFilter ref="A4:M29" xr:uid="{00000000-0009-0000-0000-000003000000}"/>
  <mergeCells count="1">
    <mergeCell ref="A3:N3"/>
  </mergeCells>
  <pageMargins left="0.2" right="0.2" top="0.5" bottom="0.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workbookViewId="0">
      <selection activeCell="A10" sqref="A10:N10"/>
    </sheetView>
  </sheetViews>
  <sheetFormatPr defaultColWidth="8.8984375" defaultRowHeight="13.8" x14ac:dyDescent="0.25"/>
  <cols>
    <col min="1" max="1" width="13.3984375" style="10" customWidth="1"/>
    <col min="2" max="2" width="8.8984375" style="10"/>
    <col min="3" max="3" width="12.59765625" style="10" customWidth="1"/>
    <col min="4" max="13" width="8.8984375" style="10"/>
    <col min="14" max="14" width="10.3984375" style="10" customWidth="1"/>
    <col min="15" max="16384" width="8.8984375" style="10"/>
  </cols>
  <sheetData>
    <row r="1" spans="1:14" s="46" customFormat="1" ht="15.6" x14ac:dyDescent="0.3">
      <c r="A1" s="46" t="s">
        <v>0</v>
      </c>
    </row>
    <row r="2" spans="1:14" s="51" customFormat="1" ht="15.6" x14ac:dyDescent="0.3">
      <c r="A2" s="51" t="s">
        <v>1</v>
      </c>
    </row>
    <row r="3" spans="1:14" s="51" customFormat="1" ht="15.6" x14ac:dyDescent="0.3"/>
    <row r="4" spans="1:14" ht="15.6" x14ac:dyDescent="0.25">
      <c r="A4" s="70" t="s">
        <v>65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4" x14ac:dyDescent="0.25">
      <c r="A5" s="16"/>
    </row>
    <row r="6" spans="1:14" x14ac:dyDescent="0.25">
      <c r="A6" s="67" t="s">
        <v>3</v>
      </c>
      <c r="B6" s="67" t="s">
        <v>66</v>
      </c>
      <c r="C6" s="72" t="s">
        <v>67</v>
      </c>
      <c r="D6" s="67" t="s">
        <v>68</v>
      </c>
      <c r="E6" s="67"/>
      <c r="F6" s="67"/>
      <c r="G6" s="67"/>
      <c r="H6" s="67" t="s">
        <v>69</v>
      </c>
      <c r="I6" s="67"/>
      <c r="J6" s="67"/>
      <c r="K6" s="67"/>
      <c r="L6" s="67" t="s">
        <v>70</v>
      </c>
      <c r="M6" s="67"/>
      <c r="N6" s="67"/>
    </row>
    <row r="7" spans="1:14" ht="27.6" x14ac:dyDescent="0.25">
      <c r="A7" s="67"/>
      <c r="B7" s="67"/>
      <c r="C7" s="72"/>
      <c r="D7" s="47" t="s">
        <v>71</v>
      </c>
      <c r="E7" s="47" t="s">
        <v>72</v>
      </c>
      <c r="F7" s="47" t="s">
        <v>73</v>
      </c>
      <c r="G7" s="47" t="s">
        <v>74</v>
      </c>
      <c r="H7" s="47" t="s">
        <v>71</v>
      </c>
      <c r="I7" s="47" t="s">
        <v>72</v>
      </c>
      <c r="J7" s="47" t="s">
        <v>73</v>
      </c>
      <c r="K7" s="47" t="s">
        <v>74</v>
      </c>
      <c r="L7" s="47" t="s">
        <v>71</v>
      </c>
      <c r="M7" s="47" t="s">
        <v>72</v>
      </c>
      <c r="N7" s="47" t="s">
        <v>73</v>
      </c>
    </row>
    <row r="8" spans="1:14" ht="15.6" x14ac:dyDescent="0.25">
      <c r="A8" s="14">
        <v>61</v>
      </c>
      <c r="B8" s="14">
        <v>2</v>
      </c>
      <c r="C8" s="12">
        <v>1</v>
      </c>
      <c r="D8" s="14"/>
      <c r="E8" s="12"/>
      <c r="F8" s="14"/>
      <c r="G8" s="12"/>
      <c r="H8" s="14"/>
      <c r="I8" s="12"/>
      <c r="J8" s="14">
        <v>1</v>
      </c>
      <c r="K8" s="12"/>
      <c r="L8" s="14"/>
      <c r="M8" s="12"/>
      <c r="N8" s="12"/>
    </row>
    <row r="9" spans="1:14" ht="15.6" x14ac:dyDescent="0.25">
      <c r="A9" s="14">
        <v>62</v>
      </c>
      <c r="B9" s="14">
        <v>10</v>
      </c>
      <c r="C9" s="12">
        <v>2</v>
      </c>
      <c r="D9" s="12"/>
      <c r="E9" s="12"/>
      <c r="F9" s="12"/>
      <c r="G9" s="12"/>
      <c r="H9" s="12"/>
      <c r="I9" s="12"/>
      <c r="J9" s="12">
        <v>1</v>
      </c>
      <c r="K9" s="12">
        <v>1</v>
      </c>
      <c r="L9" s="12">
        <v>1</v>
      </c>
      <c r="M9" s="12"/>
      <c r="N9" s="12">
        <v>2</v>
      </c>
    </row>
    <row r="10" spans="1:14" ht="15.6" x14ac:dyDescent="0.25">
      <c r="A10" s="14">
        <v>63</v>
      </c>
      <c r="B10" s="14">
        <v>6</v>
      </c>
      <c r="C10" s="12"/>
      <c r="D10" s="14"/>
      <c r="E10" s="12"/>
      <c r="F10" s="14"/>
      <c r="G10" s="12"/>
      <c r="H10" s="14"/>
      <c r="I10" s="12"/>
      <c r="J10" s="14"/>
      <c r="K10" s="12"/>
      <c r="L10" s="14"/>
      <c r="M10" s="12">
        <v>1</v>
      </c>
      <c r="N10" s="12"/>
    </row>
    <row r="11" spans="1:14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s="28" customFormat="1" x14ac:dyDescent="0.25">
      <c r="A15" s="47" t="s">
        <v>14</v>
      </c>
      <c r="B15" s="47">
        <f t="shared" ref="B15:N15" si="0">SUM(B8:B14)</f>
        <v>18</v>
      </c>
      <c r="C15" s="47">
        <f t="shared" si="0"/>
        <v>3</v>
      </c>
      <c r="D15" s="47">
        <f t="shared" si="0"/>
        <v>0</v>
      </c>
      <c r="E15" s="47">
        <f t="shared" si="0"/>
        <v>0</v>
      </c>
      <c r="F15" s="47">
        <f t="shared" si="0"/>
        <v>0</v>
      </c>
      <c r="G15" s="47">
        <f t="shared" si="0"/>
        <v>0</v>
      </c>
      <c r="H15" s="47">
        <f t="shared" si="0"/>
        <v>0</v>
      </c>
      <c r="I15" s="47">
        <f t="shared" si="0"/>
        <v>0</v>
      </c>
      <c r="J15" s="47">
        <f t="shared" si="0"/>
        <v>2</v>
      </c>
      <c r="K15" s="47">
        <f t="shared" si="0"/>
        <v>1</v>
      </c>
      <c r="L15" s="47">
        <f t="shared" si="0"/>
        <v>1</v>
      </c>
      <c r="M15" s="47">
        <f t="shared" si="0"/>
        <v>1</v>
      </c>
      <c r="N15" s="47">
        <f t="shared" si="0"/>
        <v>2</v>
      </c>
    </row>
  </sheetData>
  <mergeCells count="7">
    <mergeCell ref="A4:N4"/>
    <mergeCell ref="L6:N6"/>
    <mergeCell ref="A6:A7"/>
    <mergeCell ref="B6:B7"/>
    <mergeCell ref="C6:C7"/>
    <mergeCell ref="D6:G6"/>
    <mergeCell ref="H6:K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topLeftCell="A7" workbookViewId="0">
      <selection activeCell="H11" sqref="H11"/>
    </sheetView>
  </sheetViews>
  <sheetFormatPr defaultRowHeight="13.8" x14ac:dyDescent="0.25"/>
  <cols>
    <col min="1" max="1" width="18.3984375" customWidth="1"/>
    <col min="2" max="2" width="7.3984375" customWidth="1"/>
    <col min="5" max="5" width="12.8984375" customWidth="1"/>
    <col min="6" max="6" width="12.3984375" customWidth="1"/>
  </cols>
  <sheetData>
    <row r="1" spans="1:14" s="46" customFormat="1" ht="15.6" x14ac:dyDescent="0.3">
      <c r="A1" s="46" t="s">
        <v>0</v>
      </c>
    </row>
    <row r="2" spans="1:14" s="51" customFormat="1" ht="15.6" x14ac:dyDescent="0.3">
      <c r="A2" s="51" t="s">
        <v>1</v>
      </c>
    </row>
    <row r="3" spans="1:14" ht="16.8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ht="16.8" x14ac:dyDescent="0.25">
      <c r="A4" s="73" t="s">
        <v>75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ht="16.8" x14ac:dyDescent="0.25">
      <c r="A5" s="73" t="s">
        <v>76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ht="40.5" customHeight="1" x14ac:dyDescent="0.25">
      <c r="A6" s="9" t="s">
        <v>77</v>
      </c>
      <c r="B6" s="8"/>
      <c r="C6" s="8"/>
      <c r="D6" s="8"/>
      <c r="E6" s="8"/>
      <c r="F6" s="8"/>
      <c r="G6" s="8"/>
      <c r="H6" s="7"/>
      <c r="I6" s="50"/>
      <c r="J6" s="50"/>
      <c r="K6" s="50"/>
      <c r="L6" s="50"/>
      <c r="M6" s="50"/>
      <c r="N6" s="50"/>
    </row>
    <row r="8" spans="1:14" ht="28.5" customHeight="1" x14ac:dyDescent="0.25">
      <c r="A8" s="74" t="s">
        <v>78</v>
      </c>
      <c r="B8" s="74" t="s">
        <v>4</v>
      </c>
      <c r="C8" s="74" t="s">
        <v>79</v>
      </c>
      <c r="D8" s="74"/>
      <c r="E8" s="74"/>
      <c r="F8" s="74"/>
      <c r="G8" s="74" t="s">
        <v>80</v>
      </c>
      <c r="H8" s="74"/>
      <c r="I8" s="74"/>
      <c r="J8" s="74"/>
      <c r="K8" s="74" t="s">
        <v>81</v>
      </c>
      <c r="L8" s="74"/>
      <c r="M8" s="74"/>
      <c r="N8" s="74"/>
    </row>
    <row r="9" spans="1:14" ht="78" x14ac:dyDescent="0.25">
      <c r="A9" s="74"/>
      <c r="B9" s="74"/>
      <c r="C9" s="4" t="s">
        <v>82</v>
      </c>
      <c r="D9" s="3" t="s">
        <v>83</v>
      </c>
      <c r="E9" s="3" t="s">
        <v>84</v>
      </c>
      <c r="F9" s="3" t="s">
        <v>85</v>
      </c>
      <c r="G9" s="4" t="s">
        <v>82</v>
      </c>
      <c r="H9" s="3" t="s">
        <v>83</v>
      </c>
      <c r="I9" s="3" t="s">
        <v>84</v>
      </c>
      <c r="J9" s="3" t="s">
        <v>85</v>
      </c>
      <c r="K9" s="4" t="s">
        <v>82</v>
      </c>
      <c r="L9" s="3" t="s">
        <v>83</v>
      </c>
      <c r="M9" s="3" t="s">
        <v>84</v>
      </c>
      <c r="N9" s="3" t="s">
        <v>85</v>
      </c>
    </row>
    <row r="10" spans="1:14" ht="15.6" x14ac:dyDescent="0.25">
      <c r="A10" s="3" t="s">
        <v>120</v>
      </c>
      <c r="B10" s="3" t="s">
        <v>121</v>
      </c>
      <c r="C10" s="4">
        <v>90</v>
      </c>
      <c r="D10" s="3">
        <v>80</v>
      </c>
      <c r="E10" s="6" t="s">
        <v>87</v>
      </c>
      <c r="F10" s="6" t="s">
        <v>88</v>
      </c>
      <c r="G10" s="3" t="s">
        <v>89</v>
      </c>
      <c r="H10" s="4" t="s">
        <v>90</v>
      </c>
      <c r="I10" s="6" t="s">
        <v>91</v>
      </c>
      <c r="J10" s="6" t="s">
        <v>92</v>
      </c>
      <c r="K10" s="5" t="s">
        <v>93</v>
      </c>
      <c r="L10" s="5" t="s">
        <v>94</v>
      </c>
      <c r="M10" s="5" t="s">
        <v>95</v>
      </c>
      <c r="N10" s="5" t="s">
        <v>96</v>
      </c>
    </row>
    <row r="11" spans="1:14" ht="15.6" x14ac:dyDescent="0.25">
      <c r="A11" s="3" t="s">
        <v>122</v>
      </c>
      <c r="B11" s="3">
        <v>10</v>
      </c>
      <c r="C11" s="4"/>
      <c r="D11" s="3"/>
      <c r="E11" s="3"/>
      <c r="F11" s="3"/>
      <c r="G11" s="3"/>
      <c r="H11" s="4"/>
      <c r="I11" s="3"/>
      <c r="J11" s="3"/>
      <c r="K11" s="4"/>
      <c r="L11" s="3"/>
      <c r="M11" s="3"/>
      <c r="N11" s="3"/>
    </row>
    <row r="12" spans="1:14" ht="15.6" x14ac:dyDescent="0.25">
      <c r="A12" s="3" t="s">
        <v>86</v>
      </c>
      <c r="B12" s="3"/>
      <c r="C12" s="4"/>
      <c r="D12" s="3"/>
      <c r="E12" s="3"/>
      <c r="F12" s="3"/>
      <c r="G12" s="3"/>
      <c r="H12" s="4"/>
      <c r="I12" s="3"/>
      <c r="J12" s="3"/>
      <c r="K12" s="4"/>
      <c r="L12" s="3"/>
      <c r="M12" s="3"/>
      <c r="N12" s="3"/>
    </row>
    <row r="13" spans="1:14" ht="15.6" x14ac:dyDescent="0.25">
      <c r="A13" s="3" t="s">
        <v>86</v>
      </c>
      <c r="B13" s="3"/>
      <c r="C13" s="4"/>
      <c r="D13" s="3"/>
      <c r="E13" s="3"/>
      <c r="F13" s="3"/>
      <c r="G13" s="3"/>
      <c r="H13" s="4"/>
      <c r="I13" s="3"/>
      <c r="J13" s="3"/>
      <c r="K13" s="4"/>
      <c r="L13" s="3"/>
      <c r="M13" s="3"/>
      <c r="N13" s="3"/>
    </row>
    <row r="14" spans="1:14" ht="15.6" x14ac:dyDescent="0.25">
      <c r="A14" s="3" t="s">
        <v>86</v>
      </c>
      <c r="B14" s="3"/>
      <c r="C14" s="4"/>
      <c r="D14" s="3"/>
      <c r="E14" s="3"/>
      <c r="F14" s="3"/>
      <c r="G14" s="3"/>
      <c r="H14" s="4"/>
      <c r="I14" s="3"/>
      <c r="J14" s="3"/>
      <c r="K14" s="4"/>
      <c r="L14" s="3"/>
      <c r="M14" s="3"/>
      <c r="N14" s="3"/>
    </row>
    <row r="15" spans="1:14" ht="15.6" x14ac:dyDescent="0.25">
      <c r="A15" s="3" t="s">
        <v>86</v>
      </c>
      <c r="B15" s="3"/>
      <c r="C15" s="4"/>
      <c r="D15" s="3"/>
      <c r="E15" s="3"/>
      <c r="F15" s="3"/>
      <c r="G15" s="3"/>
      <c r="H15" s="4"/>
      <c r="I15" s="3"/>
      <c r="J15" s="3"/>
      <c r="K15" s="4"/>
      <c r="L15" s="3"/>
      <c r="M15" s="3"/>
      <c r="N15" s="3"/>
    </row>
    <row r="16" spans="1:14" ht="15.6" x14ac:dyDescent="0.25">
      <c r="A16" s="3" t="s">
        <v>86</v>
      </c>
      <c r="B16" s="3"/>
      <c r="C16" s="4"/>
      <c r="D16" s="3"/>
      <c r="E16" s="3"/>
      <c r="F16" s="3"/>
      <c r="G16" s="3"/>
      <c r="H16" s="4"/>
      <c r="I16" s="3"/>
      <c r="J16" s="3"/>
      <c r="K16" s="4"/>
      <c r="L16" s="3"/>
      <c r="M16" s="3"/>
      <c r="N16" s="3"/>
    </row>
    <row r="17" spans="1:14" ht="15.6" x14ac:dyDescent="0.25">
      <c r="A17" s="3" t="s">
        <v>97</v>
      </c>
      <c r="B17" s="3"/>
      <c r="C17" s="4"/>
      <c r="D17" s="3"/>
      <c r="E17" s="3"/>
      <c r="F17" s="3"/>
      <c r="G17" s="3"/>
      <c r="H17" s="4"/>
      <c r="I17" s="3"/>
      <c r="J17" s="3"/>
      <c r="K17" s="4"/>
      <c r="L17" s="3"/>
      <c r="M17" s="3"/>
      <c r="N17" s="3"/>
    </row>
    <row r="18" spans="1:14" ht="15.6" x14ac:dyDescent="0.25">
      <c r="A18" s="3" t="s">
        <v>97</v>
      </c>
      <c r="B18" s="3"/>
      <c r="C18" s="4"/>
      <c r="D18" s="3"/>
      <c r="E18" s="3"/>
      <c r="F18" s="3"/>
      <c r="G18" s="3"/>
      <c r="H18" s="4"/>
      <c r="I18" s="3"/>
      <c r="J18" s="3"/>
      <c r="K18" s="4"/>
      <c r="L18" s="3"/>
      <c r="M18" s="3"/>
      <c r="N18" s="3"/>
    </row>
    <row r="20" spans="1:14" x14ac:dyDescent="0.25">
      <c r="A20" s="1" t="s">
        <v>98</v>
      </c>
    </row>
    <row r="21" spans="1:14" x14ac:dyDescent="0.25">
      <c r="A21" s="1" t="s">
        <v>99</v>
      </c>
    </row>
    <row r="22" spans="1:14" x14ac:dyDescent="0.25">
      <c r="A22" s="1" t="s">
        <v>100</v>
      </c>
    </row>
    <row r="23" spans="1:14" x14ac:dyDescent="0.25">
      <c r="A23" s="1" t="s">
        <v>101</v>
      </c>
    </row>
    <row r="24" spans="1:14" x14ac:dyDescent="0.25">
      <c r="A24" s="1" t="s">
        <v>102</v>
      </c>
    </row>
    <row r="25" spans="1:14" x14ac:dyDescent="0.25">
      <c r="A25" s="2" t="s">
        <v>103</v>
      </c>
    </row>
    <row r="26" spans="1:14" x14ac:dyDescent="0.25">
      <c r="A26" s="1"/>
    </row>
  </sheetData>
  <mergeCells count="8">
    <mergeCell ref="A3:N3"/>
    <mergeCell ref="A8:A9"/>
    <mergeCell ref="B8:B9"/>
    <mergeCell ref="C8:F8"/>
    <mergeCell ref="G8:J8"/>
    <mergeCell ref="K8:N8"/>
    <mergeCell ref="A4:N4"/>
    <mergeCell ref="A5:N5"/>
  </mergeCells>
  <hyperlinks>
    <hyperlink ref="E10" location="_ftn1" display="_ftn1" xr:uid="{00000000-0004-0000-0500-000000000000}"/>
    <hyperlink ref="F10" location="_ftn2" display="_ftn2" xr:uid="{00000000-0004-0000-0500-000001000000}"/>
    <hyperlink ref="I10" location="_ftn3" display="_ftn3" xr:uid="{00000000-0004-0000-0500-000002000000}"/>
    <hyperlink ref="J10" location="_ftn4" display="_ftn4" xr:uid="{00000000-0004-0000-0500-000003000000}"/>
    <hyperlink ref="N10" location="_ftn6" display="_ftn6" xr:uid="{00000000-0004-0000-0500-000004000000}"/>
    <hyperlink ref="A20" location="_ftnref1" display="_ftnref1" xr:uid="{00000000-0004-0000-0500-000005000000}"/>
    <hyperlink ref="A21" location="_ftnref2" display="_ftnref2" xr:uid="{00000000-0004-0000-0500-000006000000}"/>
    <hyperlink ref="A22" location="_ftnref3" display="_ftnref3" xr:uid="{00000000-0004-0000-0500-000007000000}"/>
    <hyperlink ref="A23" location="_ftnref4" display="_ftnref4" xr:uid="{00000000-0004-0000-0500-000008000000}"/>
    <hyperlink ref="A24" location="_ftnref5" display="_ftnref5" xr:uid="{00000000-0004-0000-0500-000009000000}"/>
    <hyperlink ref="A25" location="_ftnref6" display="_ftnref6" xr:uid="{00000000-0004-0000-0500-00000A000000}"/>
    <hyperlink ref="K10" location="_ftn5" display="_ftn5" xr:uid="{00000000-0004-0000-0500-00000B000000}"/>
    <hyperlink ref="L10" location="_ftn5" display="_ftn5" xr:uid="{00000000-0004-0000-0500-00000C000000}"/>
    <hyperlink ref="M10" location="_ftn6" display="_ftn6" xr:uid="{00000000-0004-0000-0500-00000D000000}"/>
  </hyperlinks>
  <pageMargins left="0.45" right="0.45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Loaihinh NCKHSV</vt:lpstr>
      <vt:lpstr>NCKH-SV</vt:lpstr>
      <vt:lpstr>KQ NCKHSV</vt:lpstr>
      <vt:lpstr> Bai bao SV</vt:lpstr>
      <vt:lpstr>Giai thuong NCKHSV</vt:lpstr>
      <vt:lpstr>Doi sanh SVTN NCKH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LMS Phổ thông1</cp:lastModifiedBy>
  <cp:revision/>
  <dcterms:created xsi:type="dcterms:W3CDTF">2021-05-13T08:10:05Z</dcterms:created>
  <dcterms:modified xsi:type="dcterms:W3CDTF">2025-08-19T04:00:27Z</dcterms:modified>
</cp:coreProperties>
</file>