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ĐÁNH GIÁ ĐHCQ GDCT\Kế hoạch, các nguồn lực, tiến độ thực hiện CTDH\"/>
    </mc:Choice>
  </mc:AlternateContent>
  <bookViews>
    <workbookView xWindow="-107" yWindow="-107" windowWidth="23253" windowHeight="12453" firstSheet="5" activeTab="5"/>
  </bookViews>
  <sheets>
    <sheet name="tạp chí trong nước" sheetId="1" r:id="rId1"/>
    <sheet name="tạp chí quốc tế" sheetId="2" r:id="rId2"/>
    <sheet name="SÁCH CHUYÊN KHẢO" sheetId="3" r:id="rId3"/>
    <sheet name="SÁCH GIÁO TRÌNH" sheetId="4" r:id="rId4"/>
    <sheet name="ĐỀ TÀI NGHIÊN CỨU" sheetId="5" r:id="rId5"/>
    <sheet name="DS CB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7" l="1"/>
  <c r="F18" i="7"/>
  <c r="A18" i="7"/>
  <c r="Y17" i="7"/>
  <c r="F17" i="7"/>
  <c r="A17" i="7"/>
  <c r="Y16" i="7"/>
  <c r="F16" i="7"/>
  <c r="A16" i="7"/>
  <c r="Y15" i="7"/>
  <c r="F15" i="7"/>
  <c r="A15" i="7"/>
  <c r="Y14" i="7"/>
  <c r="F14" i="7"/>
  <c r="A14" i="7"/>
  <c r="Y13" i="7"/>
  <c r="F13" i="7"/>
  <c r="A13" i="7"/>
  <c r="Y12" i="7"/>
  <c r="F12" i="7"/>
  <c r="A12" i="7"/>
  <c r="Y11" i="7"/>
  <c r="F11" i="7"/>
  <c r="A11" i="7"/>
  <c r="Y10" i="7"/>
  <c r="F10" i="7"/>
  <c r="A10" i="7"/>
  <c r="Y9" i="7"/>
  <c r="F9" i="7"/>
  <c r="A9" i="7"/>
  <c r="Y8" i="7"/>
  <c r="F8" i="7"/>
  <c r="A8" i="7"/>
  <c r="Y7" i="7"/>
  <c r="F7" i="7"/>
  <c r="A7" i="7"/>
  <c r="Y6" i="7"/>
  <c r="F6" i="7"/>
  <c r="A6" i="7"/>
  <c r="Y5" i="7"/>
  <c r="F5" i="7"/>
  <c r="A5" i="7"/>
  <c r="H28" i="1" l="1"/>
  <c r="H28" i="2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C28" i="5"/>
  <c r="D28" i="4"/>
  <c r="E28" i="4"/>
  <c r="F28" i="4"/>
  <c r="G28" i="4"/>
  <c r="H28" i="4"/>
  <c r="C28" i="4"/>
  <c r="D27" i="3"/>
  <c r="E27" i="3"/>
  <c r="F27" i="3"/>
  <c r="G27" i="3"/>
  <c r="C27" i="3"/>
  <c r="G28" i="2"/>
  <c r="F28" i="2"/>
  <c r="E28" i="2"/>
  <c r="D28" i="2"/>
  <c r="C28" i="2"/>
  <c r="E28" i="1"/>
  <c r="G28" i="1"/>
  <c r="F28" i="1"/>
  <c r="D28" i="1"/>
  <c r="C28" i="1"/>
</calcChain>
</file>

<file path=xl/sharedStrings.xml><?xml version="1.0" encoding="utf-8"?>
<sst xmlns="http://schemas.openxmlformats.org/spreadsheetml/2006/main" count="363" uniqueCount="103">
  <si>
    <t>Đinh Trung Thành</t>
  </si>
  <si>
    <t>Trương Thị Phương Thảo</t>
  </si>
  <si>
    <t>Nguyễn Thị Diệp</t>
  </si>
  <si>
    <t>Trần Cao Nguyên</t>
  </si>
  <si>
    <t>Phạm Thị Bình</t>
  </si>
  <si>
    <t>Nguyễn Thị Mỹ Hương</t>
  </si>
  <si>
    <t>Phan Văn Tuấn</t>
  </si>
  <si>
    <t>Nguyễn Văn Trung</t>
  </si>
  <si>
    <t>Nguyễn Thái Sơn</t>
  </si>
  <si>
    <t>Trần Thị Hạnh</t>
  </si>
  <si>
    <t>Trần Viết Quang</t>
  </si>
  <si>
    <t>Phạm Thị Thúy Hồng</t>
  </si>
  <si>
    <t>Dương Thị Mai Hoa</t>
  </si>
  <si>
    <t>Nguyễn Thị Kim Thi</t>
  </si>
  <si>
    <t>Nguyễn Thị Thanh Hiếu</t>
  </si>
  <si>
    <t>Nguyễn Thị Kim Chi</t>
  </si>
  <si>
    <t>Nguyễn Thị Hải Yến</t>
  </si>
  <si>
    <t>Vũ Thị Phương Lê</t>
  </si>
  <si>
    <t>Phan Huy Chính</t>
  </si>
  <si>
    <t>Phan Thị Nhuần</t>
  </si>
  <si>
    <t>Nguyễn Thị Lê Vinh</t>
  </si>
  <si>
    <t>Nguyễn Văn Sang</t>
  </si>
  <si>
    <t>Bùi Thị Cần</t>
  </si>
  <si>
    <t>Hoàng Thị Nga</t>
  </si>
  <si>
    <t>LêThị Nam An</t>
  </si>
  <si>
    <t>TẠP CHÍ TRONG NƯỚC</t>
  </si>
  <si>
    <t>TẠP CHÍ QUỐC TÉ</t>
  </si>
  <si>
    <t>TỔNG</t>
  </si>
  <si>
    <t>1-8 NĂM 
/2025</t>
  </si>
  <si>
    <t>CẤP TRƯỜNG</t>
  </si>
  <si>
    <t>CẤP TỈNH</t>
  </si>
  <si>
    <t>CẤP BỘ</t>
  </si>
  <si>
    <t>BỘ GIÁO DỤC VÀ ĐÀO TẠO</t>
  </si>
  <si>
    <t>TRƯỜNG ĐẠI HỌC VINH</t>
  </si>
  <si>
    <t>TT</t>
  </si>
  <si>
    <t>Họ và tên</t>
  </si>
  <si>
    <t>Đơn vị quản lý</t>
  </si>
  <si>
    <t>Đơn vị cấp 3/Bộ môn/Tổ chuyên môn</t>
  </si>
  <si>
    <t>Giới tính</t>
  </si>
  <si>
    <t>Năm sinh</t>
  </si>
  <si>
    <t>Ngày tháng năm sinh</t>
  </si>
  <si>
    <t>Mã ngạch</t>
  </si>
  <si>
    <t>TĐ Chuyên môn</t>
  </si>
  <si>
    <t>Học hàm</t>
  </si>
  <si>
    <t>Chuyên ngành đào tạo</t>
  </si>
  <si>
    <t>Loại GV</t>
  </si>
  <si>
    <t>Trình độ ngoại ngữ</t>
  </si>
  <si>
    <t>Trình độ tin học</t>
  </si>
  <si>
    <t>Nghiệp vụ SP</t>
  </si>
  <si>
    <t>Chứng chỉ CDNN</t>
  </si>
  <si>
    <t>Chứng chỉ QLNN</t>
  </si>
  <si>
    <t>Chứng chỉ QPAN</t>
  </si>
  <si>
    <t>Lý luận chính trị</t>
  </si>
  <si>
    <t>Ngày vào đảng</t>
  </si>
  <si>
    <t>Số năm đến tuổi nghỉ hưu</t>
  </si>
  <si>
    <t>Trường Sư phạm</t>
  </si>
  <si>
    <t>Khoa Giáo dục Chính trị</t>
  </si>
  <si>
    <t>Nữ</t>
  </si>
  <si>
    <t>V.07.01.02</t>
  </si>
  <si>
    <t>Tiến sĩ</t>
  </si>
  <si>
    <t>Giáo dục chính trị</t>
  </si>
  <si>
    <t>Chính trị học</t>
  </si>
  <si>
    <t>GVSP</t>
  </si>
  <si>
    <t>CN Tiếng Anh</t>
  </si>
  <si>
    <t>CC UDCNTTCB 2018</t>
  </si>
  <si>
    <t>x</t>
  </si>
  <si>
    <t>GVC 3/8/2019</t>
  </si>
  <si>
    <t>Đợt 10/2016</t>
  </si>
  <si>
    <t>CCLLCT</t>
  </si>
  <si>
    <t>V.07.01.03</t>
  </si>
  <si>
    <t>Thạc sĩ</t>
  </si>
  <si>
    <t>Lịch sử</t>
  </si>
  <si>
    <t>LSĐCSVN</t>
  </si>
  <si>
    <t>B1</t>
  </si>
  <si>
    <t>TCLLCT</t>
  </si>
  <si>
    <t>Hoàng Thị Nga (A)</t>
  </si>
  <si>
    <t>Triết học</t>
  </si>
  <si>
    <t xml:space="preserve"> </t>
  </si>
  <si>
    <t>A2</t>
  </si>
  <si>
    <t>GVC 24/7/2020</t>
  </si>
  <si>
    <t>Đợt 2 năm 2017</t>
  </si>
  <si>
    <t>Lê Thị Nam An</t>
  </si>
  <si>
    <t>ĐT 4 - 2017</t>
  </si>
  <si>
    <t>Nguyễn Thái Sơn (A)</t>
  </si>
  <si>
    <t>Nam</t>
  </si>
  <si>
    <t>V.07.01.01</t>
  </si>
  <si>
    <t>Phó Giáo sư</t>
  </si>
  <si>
    <t>GVSP chủ chốt</t>
  </si>
  <si>
    <t>Miễn</t>
  </si>
  <si>
    <t>GVCC 4/1/2019</t>
  </si>
  <si>
    <t>CCLLCT 2022</t>
  </si>
  <si>
    <t>Kinh tế chính trị</t>
  </si>
  <si>
    <t>Nguyễn Thị Hải Yến (A)</t>
  </si>
  <si>
    <t>KTCT</t>
  </si>
  <si>
    <t>Cử nhân</t>
  </si>
  <si>
    <t>ĐT 4 - 2021</t>
  </si>
  <si>
    <t>PPGD bộ môn GD chính trị</t>
  </si>
  <si>
    <t>B2</t>
  </si>
  <si>
    <t>ĐT 4 - 2018</t>
  </si>
  <si>
    <t>Lịch sử Việt Nam</t>
  </si>
  <si>
    <t>LL&amp;PPDH GDCT</t>
  </si>
  <si>
    <t>CC UDCNTTCB 8/10/2019</t>
  </si>
  <si>
    <t>THÔNG TIN GIẢNG VIÊN KHOA GIÁO DỤC CHÍNH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</si>
</sst>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yy"/>
    <numFmt numFmtId="165" formatCode="_-* #,##0.00_-;\-* #,##0.00_-;_-* &quot;-&quot;??_-;_-@"/>
  </numFmts>
  <fonts count="8">
    <font>
      <sz val="11"/>
      <color theme="1"/>
      <name val="Aptos Narrow"/>
      <family val="2"/>
      <scheme val="minor"/>
    </font>
    <font>
      <sz val="11"/>
      <color theme="1"/>
      <name val="Aptos Display"/>
      <family val="1"/>
      <scheme val="major"/>
    </font>
    <font>
      <b/>
      <sz val="11"/>
      <color theme="1"/>
      <name val="Aptos Display"/>
      <family val="1"/>
      <scheme val="major"/>
    </font>
    <font>
      <b/>
      <sz val="12"/>
      <color theme="1"/>
      <name val="Times New Roman"/>
      <family val="1"/>
    </font>
    <font>
      <sz val="12"/>
      <name val="Calibri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14" fontId="0" fillId="0" borderId="1" xfId="0" applyNumberFormat="1" applyBorder="1" applyAlignment="1">
      <alignment wrapText="1"/>
    </xf>
    <xf numFmtId="0" fontId="5" fillId="2" borderId="0" xfId="0" applyFont="1" applyFill="1" applyBorder="1" applyAlignment="1">
      <alignment horizontal="center" vertical="center" wrapText="1" shrinkToFit="1"/>
    </xf>
    <xf numFmtId="14" fontId="5" fillId="2" borderId="0" xfId="0" applyNumberFormat="1" applyFont="1" applyFill="1" applyBorder="1" applyAlignment="1">
      <alignment horizontal="center" vertical="center" wrapText="1" shrinkToFit="1"/>
    </xf>
    <xf numFmtId="49" fontId="5" fillId="2" borderId="0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vertical="center" wrapText="1" shrinkToFit="1"/>
    </xf>
    <xf numFmtId="164" fontId="5" fillId="2" borderId="0" xfId="0" applyNumberFormat="1" applyFont="1" applyFill="1" applyBorder="1" applyAlignment="1">
      <alignment vertical="center" wrapText="1" shrinkToFi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wrapText="1" shrinkToFit="1"/>
    </xf>
    <xf numFmtId="14" fontId="3" fillId="2" borderId="7" xfId="0" applyNumberFormat="1" applyFont="1" applyFill="1" applyBorder="1" applyAlignment="1">
      <alignment horizontal="center" vertical="center" wrapText="1" shrinkToFit="1"/>
    </xf>
    <xf numFmtId="49" fontId="3" fillId="2" borderId="7" xfId="0" applyNumberFormat="1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vertical="center" wrapText="1" shrinkToFit="1"/>
    </xf>
    <xf numFmtId="0" fontId="5" fillId="2" borderId="7" xfId="0" applyFont="1" applyFill="1" applyBorder="1" applyAlignment="1">
      <alignment horizontal="left" vertical="center" wrapText="1" shrinkToFit="1"/>
    </xf>
    <xf numFmtId="14" fontId="5" fillId="2" borderId="7" xfId="0" applyNumberFormat="1" applyFont="1" applyFill="1" applyBorder="1" applyAlignment="1">
      <alignment horizontal="center" vertical="center" wrapText="1" shrinkToFit="1"/>
    </xf>
    <xf numFmtId="164" fontId="5" fillId="2" borderId="7" xfId="0" applyNumberFormat="1" applyFont="1" applyFill="1" applyBorder="1" applyAlignment="1">
      <alignment vertical="center" wrapText="1" shrinkToFit="1"/>
    </xf>
    <xf numFmtId="165" fontId="5" fillId="2" borderId="7" xfId="0" applyNumberFormat="1" applyFont="1" applyFill="1" applyBorder="1" applyAlignment="1">
      <alignment horizontal="center" vertical="center" wrapText="1" shrinkToFit="1"/>
    </xf>
    <xf numFmtId="49" fontId="5" fillId="2" borderId="7" xfId="0" applyNumberFormat="1" applyFont="1" applyFill="1" applyBorder="1" applyAlignment="1">
      <alignment horizontal="center" vertical="center" wrapText="1" shrinkToFit="1"/>
    </xf>
    <xf numFmtId="165" fontId="5" fillId="2" borderId="7" xfId="0" applyNumberFormat="1" applyFont="1" applyFill="1" applyBorder="1" applyAlignment="1">
      <alignment vertical="center" wrapText="1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wrapText="1"/>
    </xf>
    <xf numFmtId="0" fontId="6" fillId="2" borderId="0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49" fontId="3" fillId="2" borderId="8" xfId="0" applyNumberFormat="1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2" workbookViewId="0">
      <selection activeCell="H29" sqref="H29"/>
    </sheetView>
  </sheetViews>
  <sheetFormatPr defaultRowHeight="13.7"/>
  <cols>
    <col min="2" max="2" width="23.21875" customWidth="1"/>
    <col min="8" max="8" width="21.609375" customWidth="1"/>
  </cols>
  <sheetData>
    <row r="1" spans="1:7">
      <c r="C1" s="27" t="s">
        <v>25</v>
      </c>
      <c r="D1" s="27"/>
      <c r="E1" s="27"/>
      <c r="F1" s="27"/>
      <c r="G1" s="27"/>
    </row>
    <row r="2" spans="1:7" ht="14">
      <c r="A2" s="3"/>
      <c r="B2" s="3"/>
      <c r="C2" s="4">
        <v>2020</v>
      </c>
      <c r="D2" s="4">
        <v>2021</v>
      </c>
      <c r="E2" s="4">
        <v>2022</v>
      </c>
      <c r="F2" s="4">
        <v>2023</v>
      </c>
      <c r="G2" s="4">
        <v>2024</v>
      </c>
    </row>
    <row r="3" spans="1:7" ht="14">
      <c r="A3" s="3">
        <v>1</v>
      </c>
      <c r="B3" s="3" t="s">
        <v>0</v>
      </c>
      <c r="C3" s="3">
        <v>2</v>
      </c>
      <c r="D3" s="3">
        <v>3</v>
      </c>
      <c r="E3" s="3">
        <v>0</v>
      </c>
      <c r="F3" s="3">
        <v>0</v>
      </c>
      <c r="G3" s="3">
        <v>1</v>
      </c>
    </row>
    <row r="4" spans="1:7" ht="14">
      <c r="A4" s="3">
        <v>2</v>
      </c>
      <c r="B4" s="3" t="s">
        <v>1</v>
      </c>
      <c r="C4" s="3">
        <v>3</v>
      </c>
      <c r="D4" s="3">
        <v>1</v>
      </c>
      <c r="E4" s="3">
        <v>1</v>
      </c>
      <c r="F4" s="3">
        <v>1</v>
      </c>
      <c r="G4" s="3">
        <v>1</v>
      </c>
    </row>
    <row r="5" spans="1:7" ht="14">
      <c r="A5" s="3">
        <v>3</v>
      </c>
      <c r="B5" s="3" t="s">
        <v>2</v>
      </c>
      <c r="C5" s="3">
        <v>3</v>
      </c>
      <c r="D5" s="3">
        <v>0</v>
      </c>
      <c r="E5" s="3">
        <v>1</v>
      </c>
      <c r="F5" s="3">
        <v>1</v>
      </c>
      <c r="G5" s="3">
        <v>0</v>
      </c>
    </row>
    <row r="6" spans="1:7" ht="14">
      <c r="A6" s="3">
        <v>4</v>
      </c>
      <c r="B6" s="3" t="s">
        <v>3</v>
      </c>
      <c r="C6" s="3">
        <v>1</v>
      </c>
      <c r="D6" s="3">
        <v>1</v>
      </c>
      <c r="E6" s="3">
        <v>1</v>
      </c>
      <c r="F6" s="3">
        <v>3</v>
      </c>
      <c r="G6" s="3">
        <v>4</v>
      </c>
    </row>
    <row r="7" spans="1:7" ht="14">
      <c r="A7" s="3">
        <v>5</v>
      </c>
      <c r="B7" s="3" t="s">
        <v>4</v>
      </c>
      <c r="C7" s="3">
        <v>1</v>
      </c>
      <c r="D7" s="3">
        <v>1</v>
      </c>
      <c r="E7" s="3">
        <v>0</v>
      </c>
      <c r="F7" s="3">
        <v>0</v>
      </c>
      <c r="G7" s="3">
        <v>1</v>
      </c>
    </row>
    <row r="8" spans="1:7" ht="14">
      <c r="A8" s="3">
        <v>6</v>
      </c>
      <c r="B8" s="3" t="s">
        <v>5</v>
      </c>
      <c r="C8" s="3">
        <v>1</v>
      </c>
      <c r="D8" s="3">
        <v>2</v>
      </c>
      <c r="E8" s="3">
        <v>1</v>
      </c>
      <c r="F8" s="3">
        <v>0</v>
      </c>
      <c r="G8" s="3">
        <v>1</v>
      </c>
    </row>
    <row r="9" spans="1:7" ht="14">
      <c r="A9" s="3">
        <v>7</v>
      </c>
      <c r="B9" s="3" t="s">
        <v>6</v>
      </c>
      <c r="C9" s="3">
        <v>1</v>
      </c>
      <c r="D9" s="3">
        <v>1</v>
      </c>
      <c r="E9" s="3">
        <v>3</v>
      </c>
      <c r="F9" s="3">
        <v>3</v>
      </c>
      <c r="G9" s="3">
        <v>3</v>
      </c>
    </row>
    <row r="10" spans="1:7" ht="14">
      <c r="A10" s="3">
        <v>8</v>
      </c>
      <c r="B10" s="3" t="s">
        <v>7</v>
      </c>
      <c r="C10" s="3">
        <v>1</v>
      </c>
      <c r="D10" s="3">
        <v>2</v>
      </c>
      <c r="E10" s="3">
        <v>2</v>
      </c>
      <c r="F10" s="3">
        <v>3</v>
      </c>
      <c r="G10" s="3">
        <v>0</v>
      </c>
    </row>
    <row r="11" spans="1:7" ht="14">
      <c r="A11" s="3">
        <v>9</v>
      </c>
      <c r="B11" s="3" t="s">
        <v>8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</row>
    <row r="12" spans="1:7" ht="14">
      <c r="A12" s="3">
        <v>10</v>
      </c>
      <c r="B12" s="3" t="s">
        <v>9</v>
      </c>
      <c r="C12" s="3">
        <v>1</v>
      </c>
      <c r="D12" s="3">
        <v>0</v>
      </c>
      <c r="E12" s="3">
        <v>1</v>
      </c>
      <c r="F12" s="3">
        <v>0</v>
      </c>
      <c r="G12" s="3">
        <v>1</v>
      </c>
    </row>
    <row r="13" spans="1:7" ht="14">
      <c r="A13" s="3">
        <v>11</v>
      </c>
      <c r="B13" s="3" t="s">
        <v>10</v>
      </c>
      <c r="C13" s="3">
        <v>2</v>
      </c>
      <c r="D13" s="3">
        <v>1</v>
      </c>
      <c r="E13" s="3">
        <v>1</v>
      </c>
      <c r="F13" s="3">
        <v>2</v>
      </c>
      <c r="G13" s="3">
        <v>1</v>
      </c>
    </row>
    <row r="14" spans="1:7" ht="14">
      <c r="A14" s="3">
        <v>12</v>
      </c>
      <c r="B14" s="3" t="s">
        <v>11</v>
      </c>
      <c r="C14" s="3">
        <v>1</v>
      </c>
      <c r="D14" s="3">
        <v>0</v>
      </c>
      <c r="E14" s="3">
        <v>3</v>
      </c>
      <c r="F14" s="3">
        <v>1</v>
      </c>
      <c r="G14" s="3">
        <v>1</v>
      </c>
    </row>
    <row r="15" spans="1:7" ht="14">
      <c r="A15" s="3">
        <v>13</v>
      </c>
      <c r="B15" s="3" t="s">
        <v>12</v>
      </c>
      <c r="C15" s="3">
        <v>1</v>
      </c>
      <c r="D15" s="3">
        <v>3</v>
      </c>
      <c r="E15" s="3">
        <v>0</v>
      </c>
      <c r="F15" s="3">
        <v>3</v>
      </c>
      <c r="G15" s="3">
        <v>0</v>
      </c>
    </row>
    <row r="16" spans="1:7" ht="14">
      <c r="A16" s="3">
        <v>14</v>
      </c>
      <c r="B16" s="3" t="s">
        <v>13</v>
      </c>
      <c r="C16" s="3">
        <v>0</v>
      </c>
      <c r="D16" s="3">
        <v>1</v>
      </c>
      <c r="E16" s="3">
        <v>3</v>
      </c>
      <c r="F16" s="3">
        <v>0</v>
      </c>
      <c r="G16" s="3">
        <v>0</v>
      </c>
    </row>
    <row r="17" spans="1:8" ht="14">
      <c r="A17" s="3">
        <v>15</v>
      </c>
      <c r="B17" s="3" t="s">
        <v>14</v>
      </c>
      <c r="C17" s="3">
        <v>0</v>
      </c>
      <c r="D17" s="3">
        <v>3</v>
      </c>
      <c r="E17" s="3">
        <v>0</v>
      </c>
      <c r="F17" s="3">
        <v>1</v>
      </c>
      <c r="G17" s="3">
        <v>2</v>
      </c>
    </row>
    <row r="18" spans="1:8" ht="14">
      <c r="A18" s="3">
        <v>16</v>
      </c>
      <c r="B18" s="3" t="s">
        <v>15</v>
      </c>
      <c r="C18" s="3">
        <v>0</v>
      </c>
      <c r="D18" s="3">
        <v>1</v>
      </c>
      <c r="E18" s="3">
        <v>1</v>
      </c>
      <c r="F18" s="3">
        <v>2</v>
      </c>
      <c r="G18" s="3">
        <v>0</v>
      </c>
    </row>
    <row r="19" spans="1:8" ht="14">
      <c r="A19" s="3">
        <v>17</v>
      </c>
      <c r="B19" s="3" t="s">
        <v>16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</row>
    <row r="20" spans="1:8" ht="14">
      <c r="A20" s="3">
        <v>18</v>
      </c>
      <c r="B20" s="3" t="s">
        <v>17</v>
      </c>
      <c r="C20" s="3">
        <v>0</v>
      </c>
      <c r="D20" s="3">
        <v>0</v>
      </c>
      <c r="E20" s="3">
        <v>1</v>
      </c>
      <c r="F20" s="3">
        <v>2</v>
      </c>
      <c r="G20" s="3">
        <v>2</v>
      </c>
    </row>
    <row r="21" spans="1:8" ht="14">
      <c r="A21" s="3">
        <v>19</v>
      </c>
      <c r="B21" s="3" t="s">
        <v>18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8" ht="14">
      <c r="A22" s="3">
        <v>20</v>
      </c>
      <c r="B22" s="3" t="s">
        <v>19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8" ht="14">
      <c r="A23" s="3">
        <v>21</v>
      </c>
      <c r="B23" s="3" t="s">
        <v>20</v>
      </c>
      <c r="C23" s="3">
        <v>0</v>
      </c>
      <c r="D23" s="3">
        <v>0</v>
      </c>
      <c r="E23" s="3">
        <v>2</v>
      </c>
      <c r="F23" s="3">
        <v>1</v>
      </c>
      <c r="G23" s="3">
        <v>0</v>
      </c>
    </row>
    <row r="24" spans="1:8" ht="14">
      <c r="A24" s="3">
        <v>22</v>
      </c>
      <c r="B24" s="3" t="s">
        <v>21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4">
      <c r="A25" s="3">
        <v>23</v>
      </c>
      <c r="B25" s="3" t="s">
        <v>22</v>
      </c>
      <c r="C25" s="3">
        <v>0</v>
      </c>
      <c r="D25" s="3">
        <v>0</v>
      </c>
      <c r="E25" s="3">
        <v>3</v>
      </c>
      <c r="F25" s="3">
        <v>3</v>
      </c>
      <c r="G25" s="3">
        <v>6</v>
      </c>
    </row>
    <row r="26" spans="1:8" ht="14">
      <c r="A26" s="3">
        <v>24</v>
      </c>
      <c r="B26" s="3" t="s">
        <v>24</v>
      </c>
      <c r="C26" s="3">
        <v>0</v>
      </c>
      <c r="D26" s="3">
        <v>6</v>
      </c>
      <c r="E26" s="3">
        <v>0</v>
      </c>
      <c r="F26" s="3">
        <v>0</v>
      </c>
      <c r="G26" s="3">
        <v>0</v>
      </c>
    </row>
    <row r="27" spans="1:8" ht="14">
      <c r="A27" s="3">
        <v>25</v>
      </c>
      <c r="B27" s="3" t="s">
        <v>23</v>
      </c>
      <c r="C27" s="3">
        <v>0</v>
      </c>
      <c r="D27" s="3">
        <v>0</v>
      </c>
      <c r="E27" s="3">
        <v>0</v>
      </c>
      <c r="F27" s="3">
        <v>1</v>
      </c>
      <c r="G27" s="3">
        <v>0</v>
      </c>
    </row>
    <row r="28" spans="1:8" ht="14">
      <c r="A28" s="2"/>
      <c r="B28" s="2"/>
      <c r="C28" s="2">
        <f>SUM(C3:C27)</f>
        <v>19</v>
      </c>
      <c r="D28" s="2">
        <f>SUM(D3:D27)</f>
        <v>27</v>
      </c>
      <c r="E28" s="2">
        <f>SUM(E3:E27)</f>
        <v>26</v>
      </c>
      <c r="F28" s="2">
        <f>SUM(F3:F27)</f>
        <v>28</v>
      </c>
      <c r="G28" s="2">
        <f>SUM(G3:G27)</f>
        <v>25</v>
      </c>
      <c r="H28" s="2">
        <f>SUM(C28:G28)</f>
        <v>125</v>
      </c>
    </row>
    <row r="29" spans="1:8" ht="14">
      <c r="A29" s="2"/>
      <c r="B29" s="2"/>
      <c r="C29" s="2"/>
      <c r="D29" s="2"/>
      <c r="E29" s="2"/>
      <c r="F29" s="2"/>
      <c r="G29" s="2"/>
      <c r="H29" s="2"/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" workbookViewId="0">
      <selection activeCell="H29" sqref="H29"/>
    </sheetView>
  </sheetViews>
  <sheetFormatPr defaultRowHeight="13.7"/>
  <cols>
    <col min="1" max="1" width="3.21875" customWidth="1"/>
    <col min="2" max="2" width="25.88671875" customWidth="1"/>
  </cols>
  <sheetData>
    <row r="1" spans="1:7">
      <c r="C1" s="28" t="s">
        <v>26</v>
      </c>
      <c r="D1" s="29"/>
      <c r="E1" s="29"/>
      <c r="F1" s="29"/>
      <c r="G1" s="30"/>
    </row>
    <row r="2" spans="1:7" ht="14">
      <c r="B2" s="4"/>
      <c r="C2" s="4">
        <v>2020</v>
      </c>
      <c r="D2" s="4">
        <v>2021</v>
      </c>
      <c r="E2" s="4">
        <v>2022</v>
      </c>
      <c r="F2" s="4">
        <v>2023</v>
      </c>
      <c r="G2" s="4">
        <v>2024</v>
      </c>
    </row>
    <row r="3" spans="1:7" ht="14">
      <c r="A3" s="3">
        <v>1</v>
      </c>
      <c r="B3" s="3" t="s">
        <v>0</v>
      </c>
      <c r="C3" s="3">
        <v>1</v>
      </c>
      <c r="D3" s="3">
        <v>3</v>
      </c>
      <c r="E3" s="3">
        <v>3</v>
      </c>
      <c r="F3" s="3">
        <v>2</v>
      </c>
      <c r="G3" s="3">
        <v>4</v>
      </c>
    </row>
    <row r="4" spans="1:7" ht="14">
      <c r="A4" s="3">
        <v>2</v>
      </c>
      <c r="B4" s="3" t="s">
        <v>1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ht="14">
      <c r="A5" s="3">
        <v>3</v>
      </c>
      <c r="B5" s="3" t="s">
        <v>2</v>
      </c>
      <c r="C5" s="3">
        <v>0</v>
      </c>
      <c r="D5" s="3">
        <v>0</v>
      </c>
      <c r="E5" s="3">
        <v>1</v>
      </c>
      <c r="F5" s="3">
        <v>1</v>
      </c>
      <c r="G5" s="3">
        <v>2</v>
      </c>
    </row>
    <row r="6" spans="1:7" ht="14">
      <c r="A6" s="3">
        <v>4</v>
      </c>
      <c r="B6" s="3" t="s">
        <v>3</v>
      </c>
      <c r="C6" s="3">
        <v>0</v>
      </c>
      <c r="D6" s="3">
        <v>0</v>
      </c>
      <c r="E6" s="3">
        <v>1</v>
      </c>
      <c r="F6" s="3">
        <v>4</v>
      </c>
      <c r="G6" s="3">
        <v>4</v>
      </c>
    </row>
    <row r="7" spans="1:7" ht="14">
      <c r="A7" s="3">
        <v>5</v>
      </c>
      <c r="B7" s="3" t="s">
        <v>4</v>
      </c>
      <c r="C7" s="3">
        <v>0</v>
      </c>
      <c r="D7" s="3">
        <v>0</v>
      </c>
      <c r="E7" s="3">
        <v>1</v>
      </c>
      <c r="F7" s="3">
        <v>0</v>
      </c>
      <c r="G7" s="3">
        <v>1</v>
      </c>
    </row>
    <row r="8" spans="1:7" ht="14">
      <c r="A8" s="3">
        <v>6</v>
      </c>
      <c r="B8" s="3" t="s">
        <v>5</v>
      </c>
      <c r="C8" s="3">
        <v>3</v>
      </c>
      <c r="D8" s="3">
        <v>0</v>
      </c>
      <c r="E8" s="3">
        <v>4</v>
      </c>
      <c r="F8" s="3">
        <v>2</v>
      </c>
      <c r="G8" s="3">
        <v>3</v>
      </c>
    </row>
    <row r="9" spans="1:7" ht="14">
      <c r="A9" s="3">
        <v>7</v>
      </c>
      <c r="B9" s="3" t="s">
        <v>6</v>
      </c>
      <c r="C9" s="3">
        <v>0</v>
      </c>
      <c r="D9" s="3">
        <v>0</v>
      </c>
      <c r="E9" s="3">
        <v>0</v>
      </c>
      <c r="F9" s="3">
        <v>4</v>
      </c>
      <c r="G9" s="3">
        <v>4</v>
      </c>
    </row>
    <row r="10" spans="1:7" ht="14">
      <c r="A10" s="3">
        <v>8</v>
      </c>
      <c r="B10" s="3" t="s">
        <v>7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</row>
    <row r="11" spans="1:7" ht="14">
      <c r="A11" s="3">
        <v>9</v>
      </c>
      <c r="B11" s="3" t="s">
        <v>8</v>
      </c>
      <c r="C11" s="3">
        <v>0</v>
      </c>
      <c r="D11" s="3">
        <v>0</v>
      </c>
      <c r="E11" s="3">
        <v>0</v>
      </c>
      <c r="F11" s="3">
        <v>1</v>
      </c>
      <c r="G11" s="3">
        <v>3</v>
      </c>
    </row>
    <row r="12" spans="1:7" ht="14">
      <c r="A12" s="3">
        <v>10</v>
      </c>
      <c r="B12" s="3" t="s">
        <v>9</v>
      </c>
      <c r="C12" s="3">
        <v>0</v>
      </c>
      <c r="D12" s="3">
        <v>0</v>
      </c>
      <c r="E12" s="3">
        <v>0</v>
      </c>
      <c r="F12" s="3">
        <v>1</v>
      </c>
      <c r="G12" s="3">
        <v>2</v>
      </c>
    </row>
    <row r="13" spans="1:7" ht="14">
      <c r="A13" s="3">
        <v>11</v>
      </c>
      <c r="B13" s="3" t="s">
        <v>10</v>
      </c>
      <c r="C13" s="3">
        <v>0</v>
      </c>
      <c r="D13" s="3">
        <v>1</v>
      </c>
      <c r="E13" s="3">
        <v>2</v>
      </c>
      <c r="F13" s="3">
        <v>0</v>
      </c>
      <c r="G13" s="3">
        <v>0</v>
      </c>
    </row>
    <row r="14" spans="1:7" ht="14">
      <c r="A14" s="3">
        <v>12</v>
      </c>
      <c r="B14" s="3" t="s">
        <v>11</v>
      </c>
      <c r="C14" s="3">
        <v>0</v>
      </c>
      <c r="D14" s="3">
        <v>0</v>
      </c>
      <c r="E14" s="3">
        <v>1</v>
      </c>
      <c r="F14" s="3">
        <v>1</v>
      </c>
      <c r="G14" s="3">
        <v>0</v>
      </c>
    </row>
    <row r="15" spans="1:7" ht="14">
      <c r="A15" s="3">
        <v>13</v>
      </c>
      <c r="B15" s="3" t="s">
        <v>12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4">
      <c r="A16" s="3">
        <v>14</v>
      </c>
      <c r="B16" s="3" t="s">
        <v>13</v>
      </c>
      <c r="C16" s="3">
        <v>0</v>
      </c>
      <c r="D16" s="3">
        <v>0</v>
      </c>
      <c r="E16" s="3">
        <v>0</v>
      </c>
      <c r="F16" s="3">
        <v>2</v>
      </c>
      <c r="G16" s="3">
        <v>0</v>
      </c>
    </row>
    <row r="17" spans="1:8" ht="14">
      <c r="A17" s="3">
        <v>15</v>
      </c>
      <c r="B17" s="3" t="s">
        <v>14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</row>
    <row r="18" spans="1:8" ht="14">
      <c r="A18" s="3">
        <v>16</v>
      </c>
      <c r="B18" s="3" t="s">
        <v>15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</row>
    <row r="19" spans="1:8" ht="14">
      <c r="A19" s="3">
        <v>17</v>
      </c>
      <c r="B19" s="3" t="s">
        <v>16</v>
      </c>
      <c r="C19" s="3">
        <v>0</v>
      </c>
      <c r="D19" s="3">
        <v>0</v>
      </c>
      <c r="E19" s="3">
        <v>1</v>
      </c>
      <c r="F19" s="3">
        <v>1</v>
      </c>
      <c r="G19" s="3">
        <v>2</v>
      </c>
    </row>
    <row r="20" spans="1:8" ht="14">
      <c r="A20" s="3">
        <v>18</v>
      </c>
      <c r="B20" s="3" t="s">
        <v>17</v>
      </c>
      <c r="C20" s="3">
        <v>0</v>
      </c>
      <c r="D20" s="3">
        <v>0</v>
      </c>
      <c r="E20" s="3">
        <v>0</v>
      </c>
      <c r="F20" s="3">
        <v>2</v>
      </c>
      <c r="G20" s="3">
        <v>2</v>
      </c>
    </row>
    <row r="21" spans="1:8" ht="14">
      <c r="A21" s="3">
        <v>19</v>
      </c>
      <c r="B21" s="3" t="s">
        <v>18</v>
      </c>
      <c r="C21" s="3">
        <v>0</v>
      </c>
      <c r="D21" s="3">
        <v>0</v>
      </c>
      <c r="E21" s="3">
        <v>0</v>
      </c>
      <c r="F21" s="3">
        <v>1</v>
      </c>
      <c r="G21" s="3">
        <v>1</v>
      </c>
    </row>
    <row r="22" spans="1:8" ht="14">
      <c r="A22" s="3">
        <v>20</v>
      </c>
      <c r="B22" s="3" t="s">
        <v>19</v>
      </c>
      <c r="C22" s="3">
        <v>0</v>
      </c>
      <c r="D22" s="3">
        <v>0</v>
      </c>
      <c r="E22" s="3">
        <v>0</v>
      </c>
      <c r="F22" s="3">
        <v>4</v>
      </c>
      <c r="G22" s="3">
        <v>3</v>
      </c>
    </row>
    <row r="23" spans="1:8" ht="14">
      <c r="A23" s="3">
        <v>21</v>
      </c>
      <c r="B23" s="3" t="s">
        <v>20</v>
      </c>
      <c r="C23" s="3">
        <v>0</v>
      </c>
      <c r="D23" s="3">
        <v>0</v>
      </c>
      <c r="E23" s="3">
        <v>1</v>
      </c>
      <c r="F23" s="3">
        <v>1</v>
      </c>
      <c r="G23" s="3">
        <v>0</v>
      </c>
    </row>
    <row r="24" spans="1:8" ht="14">
      <c r="A24" s="3">
        <v>22</v>
      </c>
      <c r="B24" s="3" t="s">
        <v>21</v>
      </c>
      <c r="C24" s="3">
        <v>0</v>
      </c>
      <c r="D24" s="3">
        <v>0</v>
      </c>
      <c r="E24" s="3">
        <v>0</v>
      </c>
      <c r="F24" s="3">
        <v>2</v>
      </c>
      <c r="G24" s="3">
        <v>1</v>
      </c>
    </row>
    <row r="25" spans="1:8" ht="14">
      <c r="A25" s="3">
        <v>23</v>
      </c>
      <c r="B25" s="3" t="s">
        <v>22</v>
      </c>
      <c r="C25" s="3">
        <v>0</v>
      </c>
      <c r="D25" s="3">
        <v>0</v>
      </c>
      <c r="E25" s="3">
        <v>1</v>
      </c>
      <c r="F25" s="3">
        <v>1</v>
      </c>
      <c r="G25" s="3">
        <v>1</v>
      </c>
    </row>
    <row r="26" spans="1:8" ht="14">
      <c r="A26" s="3">
        <v>24</v>
      </c>
      <c r="B26" s="3" t="s">
        <v>24</v>
      </c>
      <c r="C26" s="3">
        <v>0</v>
      </c>
      <c r="D26" s="3">
        <v>1</v>
      </c>
      <c r="E26" s="3">
        <v>0</v>
      </c>
      <c r="F26" s="3">
        <v>0</v>
      </c>
      <c r="G26" s="3">
        <v>0</v>
      </c>
    </row>
    <row r="27" spans="1:8" ht="14">
      <c r="A27" s="3">
        <v>25</v>
      </c>
      <c r="B27" s="3" t="s">
        <v>23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8" ht="14">
      <c r="B28" s="2"/>
      <c r="C28" s="2">
        <f>SUM(C3:C27)</f>
        <v>4</v>
      </c>
      <c r="D28" s="2">
        <f>SUM(D3:D27)</f>
        <v>6</v>
      </c>
      <c r="E28" s="2">
        <f>SUM(E3:E27)</f>
        <v>17</v>
      </c>
      <c r="F28" s="2">
        <f>SUM(F3:F27)</f>
        <v>31</v>
      </c>
      <c r="G28" s="2">
        <f>SUM(G3:G27)</f>
        <v>34</v>
      </c>
      <c r="H28" s="2">
        <f>SUM(C28:G28)</f>
        <v>92</v>
      </c>
    </row>
  </sheetData>
  <mergeCells count="1"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0" sqref="C10"/>
    </sheetView>
  </sheetViews>
  <sheetFormatPr defaultRowHeight="13.7"/>
  <cols>
    <col min="2" max="2" width="28.609375" customWidth="1"/>
  </cols>
  <sheetData>
    <row r="1" spans="1:7" ht="14">
      <c r="A1" s="3"/>
      <c r="B1" s="3"/>
      <c r="C1">
        <v>2020</v>
      </c>
      <c r="D1">
        <v>2021</v>
      </c>
      <c r="E1">
        <v>2022</v>
      </c>
      <c r="F1">
        <v>2023</v>
      </c>
      <c r="G1">
        <v>2024</v>
      </c>
    </row>
    <row r="2" spans="1:7" ht="14">
      <c r="A2" s="3">
        <v>1</v>
      </c>
      <c r="B2" s="3" t="s">
        <v>0</v>
      </c>
      <c r="C2" s="1">
        <v>2</v>
      </c>
      <c r="D2" s="1"/>
      <c r="E2" s="1"/>
      <c r="F2" s="1"/>
      <c r="G2" s="1"/>
    </row>
    <row r="3" spans="1:7" ht="14">
      <c r="A3" s="3">
        <v>2</v>
      </c>
      <c r="B3" s="3" t="s">
        <v>1</v>
      </c>
      <c r="C3" s="1"/>
      <c r="D3" s="1">
        <v>1</v>
      </c>
      <c r="E3" s="1"/>
      <c r="F3" s="1">
        <v>1</v>
      </c>
      <c r="G3" s="1"/>
    </row>
    <row r="4" spans="1:7" ht="14">
      <c r="A4" s="3">
        <v>3</v>
      </c>
      <c r="B4" s="3" t="s">
        <v>2</v>
      </c>
      <c r="C4" s="1"/>
      <c r="D4" s="1"/>
      <c r="E4" s="1"/>
      <c r="F4" s="1"/>
      <c r="G4" s="1"/>
    </row>
    <row r="5" spans="1:7" ht="14">
      <c r="A5" s="3">
        <v>4</v>
      </c>
      <c r="B5" s="3" t="s">
        <v>3</v>
      </c>
      <c r="C5" s="1">
        <v>1</v>
      </c>
      <c r="D5" s="1"/>
      <c r="E5" s="1"/>
      <c r="F5" s="1">
        <v>1</v>
      </c>
      <c r="G5" s="1"/>
    </row>
    <row r="6" spans="1:7" ht="14">
      <c r="A6" s="3">
        <v>5</v>
      </c>
      <c r="B6" s="3" t="s">
        <v>4</v>
      </c>
      <c r="C6" s="1"/>
      <c r="D6" s="1"/>
      <c r="E6" s="1"/>
      <c r="F6" s="1"/>
      <c r="G6" s="1"/>
    </row>
    <row r="7" spans="1:7" ht="14">
      <c r="A7" s="3">
        <v>6</v>
      </c>
      <c r="B7" s="3" t="s">
        <v>5</v>
      </c>
      <c r="C7" s="1"/>
      <c r="D7" s="1"/>
      <c r="E7" s="1"/>
      <c r="F7" s="1"/>
      <c r="G7" s="1"/>
    </row>
    <row r="8" spans="1:7" ht="14">
      <c r="A8" s="3">
        <v>7</v>
      </c>
      <c r="B8" s="3" t="s">
        <v>6</v>
      </c>
      <c r="C8" s="1"/>
      <c r="D8" s="1">
        <v>2</v>
      </c>
      <c r="E8" s="1">
        <v>2</v>
      </c>
      <c r="F8" s="1">
        <v>2</v>
      </c>
      <c r="G8" s="1">
        <v>1</v>
      </c>
    </row>
    <row r="9" spans="1:7" ht="14">
      <c r="A9" s="3">
        <v>8</v>
      </c>
      <c r="B9" s="3" t="s">
        <v>7</v>
      </c>
      <c r="C9" s="1"/>
      <c r="D9" s="1"/>
      <c r="E9" s="1"/>
      <c r="F9" s="1"/>
      <c r="G9" s="1"/>
    </row>
    <row r="10" spans="1:7" ht="14">
      <c r="A10" s="3">
        <v>9</v>
      </c>
      <c r="B10" s="3" t="s">
        <v>8</v>
      </c>
      <c r="C10" s="1"/>
      <c r="D10" s="1"/>
      <c r="E10" s="1"/>
      <c r="F10" s="1"/>
      <c r="G10" s="1"/>
    </row>
    <row r="11" spans="1:7" ht="14">
      <c r="A11" s="3">
        <v>10</v>
      </c>
      <c r="B11" s="3" t="s">
        <v>9</v>
      </c>
      <c r="C11" s="1"/>
      <c r="D11" s="1"/>
      <c r="E11" s="1"/>
      <c r="F11" s="1"/>
      <c r="G11" s="1">
        <v>1</v>
      </c>
    </row>
    <row r="12" spans="1:7" ht="14">
      <c r="A12" s="3">
        <v>11</v>
      </c>
      <c r="B12" s="3" t="s">
        <v>10</v>
      </c>
      <c r="C12" s="1"/>
      <c r="D12" s="1"/>
      <c r="E12" s="1"/>
      <c r="F12" s="1"/>
      <c r="G12" s="1"/>
    </row>
    <row r="13" spans="1:7" ht="14">
      <c r="A13" s="3">
        <v>12</v>
      </c>
      <c r="B13" s="3" t="s">
        <v>11</v>
      </c>
      <c r="C13" s="1">
        <v>1</v>
      </c>
      <c r="D13" s="1"/>
      <c r="E13" s="1"/>
      <c r="F13" s="1">
        <v>3</v>
      </c>
      <c r="G13" s="1">
        <v>2</v>
      </c>
    </row>
    <row r="14" spans="1:7" ht="14">
      <c r="A14" s="3">
        <v>13</v>
      </c>
      <c r="B14" s="3" t="s">
        <v>12</v>
      </c>
      <c r="C14" s="1"/>
      <c r="D14" s="1"/>
      <c r="E14" s="1"/>
      <c r="F14" s="1"/>
      <c r="G14" s="1">
        <v>1</v>
      </c>
    </row>
    <row r="15" spans="1:7" ht="14">
      <c r="A15" s="3">
        <v>14</v>
      </c>
      <c r="B15" s="3" t="s">
        <v>13</v>
      </c>
      <c r="C15" s="1">
        <v>1</v>
      </c>
      <c r="D15" s="1"/>
      <c r="E15" s="1"/>
      <c r="F15" s="1">
        <v>3</v>
      </c>
      <c r="G15" s="1">
        <v>3</v>
      </c>
    </row>
    <row r="16" spans="1:7" ht="14">
      <c r="A16" s="3">
        <v>15</v>
      </c>
      <c r="B16" s="3" t="s">
        <v>14</v>
      </c>
      <c r="C16" s="1"/>
      <c r="D16" s="1"/>
      <c r="E16" s="1"/>
      <c r="F16" s="1"/>
      <c r="G16" s="1">
        <v>1</v>
      </c>
    </row>
    <row r="17" spans="1:7" ht="14">
      <c r="A17" s="3">
        <v>16</v>
      </c>
      <c r="B17" s="3" t="s">
        <v>15</v>
      </c>
      <c r="C17" s="1">
        <v>1</v>
      </c>
      <c r="D17" s="1"/>
      <c r="E17" s="1"/>
      <c r="F17" s="1">
        <v>3</v>
      </c>
      <c r="G17" s="1">
        <v>1</v>
      </c>
    </row>
    <row r="18" spans="1:7" ht="14">
      <c r="A18" s="3">
        <v>17</v>
      </c>
      <c r="B18" s="3" t="s">
        <v>16</v>
      </c>
      <c r="C18" s="1">
        <v>1</v>
      </c>
      <c r="D18" s="1"/>
      <c r="E18" s="1"/>
      <c r="F18" s="1"/>
      <c r="G18" s="1"/>
    </row>
    <row r="19" spans="1:7" ht="14">
      <c r="A19" s="3">
        <v>18</v>
      </c>
      <c r="B19" s="3" t="s">
        <v>17</v>
      </c>
      <c r="C19" s="1"/>
      <c r="D19" s="1"/>
      <c r="E19" s="1"/>
      <c r="F19" s="1"/>
      <c r="G19" s="1"/>
    </row>
    <row r="20" spans="1:7" ht="14">
      <c r="A20" s="3">
        <v>19</v>
      </c>
      <c r="B20" s="3" t="s">
        <v>18</v>
      </c>
      <c r="C20" s="1"/>
      <c r="D20" s="1"/>
      <c r="E20" s="1">
        <v>1</v>
      </c>
      <c r="F20" s="1"/>
      <c r="G20" s="1">
        <v>1</v>
      </c>
    </row>
    <row r="21" spans="1:7" ht="14">
      <c r="A21" s="3">
        <v>20</v>
      </c>
      <c r="B21" s="3" t="s">
        <v>19</v>
      </c>
      <c r="C21" s="1"/>
      <c r="D21" s="1"/>
      <c r="E21" s="1"/>
      <c r="F21" s="1"/>
      <c r="G21" s="1"/>
    </row>
    <row r="22" spans="1:7" ht="14">
      <c r="A22" s="3">
        <v>21</v>
      </c>
      <c r="B22" s="3" t="s">
        <v>20</v>
      </c>
      <c r="C22" s="1"/>
      <c r="D22" s="1"/>
      <c r="E22" s="1"/>
      <c r="F22" s="1">
        <v>1</v>
      </c>
      <c r="G22" s="1">
        <v>2</v>
      </c>
    </row>
    <row r="23" spans="1:7" ht="14">
      <c r="A23" s="3">
        <v>22</v>
      </c>
      <c r="B23" s="3" t="s">
        <v>21</v>
      </c>
      <c r="C23" s="1"/>
      <c r="D23" s="1">
        <v>1</v>
      </c>
      <c r="E23" s="1">
        <v>1</v>
      </c>
      <c r="F23" s="1">
        <v>1</v>
      </c>
      <c r="G23" s="1">
        <v>1</v>
      </c>
    </row>
    <row r="24" spans="1:7" ht="14">
      <c r="A24" s="3">
        <v>23</v>
      </c>
      <c r="B24" s="3" t="s">
        <v>22</v>
      </c>
      <c r="C24" s="1"/>
      <c r="D24" s="1"/>
      <c r="E24" s="1"/>
      <c r="F24" s="1">
        <v>1</v>
      </c>
      <c r="G24" s="1">
        <v>1</v>
      </c>
    </row>
    <row r="25" spans="1:7" ht="14">
      <c r="A25" s="3">
        <v>24</v>
      </c>
      <c r="B25" s="3" t="s">
        <v>24</v>
      </c>
      <c r="C25" s="1"/>
      <c r="D25" s="1"/>
      <c r="E25" s="1"/>
      <c r="F25" s="1"/>
      <c r="G25" s="1"/>
    </row>
    <row r="26" spans="1:7" ht="14">
      <c r="A26" s="3">
        <v>25</v>
      </c>
      <c r="B26" s="3" t="s">
        <v>23</v>
      </c>
      <c r="C26" s="1"/>
      <c r="D26" s="1"/>
      <c r="E26" s="1"/>
      <c r="F26" s="1"/>
      <c r="G26" s="1"/>
    </row>
    <row r="27" spans="1:7">
      <c r="C27">
        <f>SUM(C2:C26)</f>
        <v>7</v>
      </c>
      <c r="D27">
        <f t="shared" ref="D27:G27" si="0">SUM(D2:D26)</f>
        <v>4</v>
      </c>
      <c r="E27">
        <f t="shared" si="0"/>
        <v>4</v>
      </c>
      <c r="F27">
        <f t="shared" si="0"/>
        <v>16</v>
      </c>
      <c r="G27">
        <f t="shared" si="0"/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opLeftCell="A2" workbookViewId="0">
      <selection activeCell="G25" sqref="G25"/>
    </sheetView>
  </sheetViews>
  <sheetFormatPr defaultRowHeight="13.7"/>
  <cols>
    <col min="2" max="2" width="22.71875" customWidth="1"/>
  </cols>
  <sheetData>
    <row r="2" spans="1:8" ht="27.35">
      <c r="B2" s="1"/>
      <c r="C2" s="1">
        <v>2020</v>
      </c>
      <c r="D2" s="1">
        <v>2021</v>
      </c>
      <c r="E2" s="1">
        <v>2022</v>
      </c>
      <c r="F2" s="1">
        <v>2023</v>
      </c>
      <c r="G2" s="1">
        <v>2024</v>
      </c>
      <c r="H2" s="7" t="s">
        <v>28</v>
      </c>
    </row>
    <row r="3" spans="1:8" ht="14">
      <c r="A3" s="5">
        <v>1</v>
      </c>
      <c r="B3" s="3" t="s">
        <v>0</v>
      </c>
      <c r="C3" s="1"/>
      <c r="D3" s="1"/>
      <c r="E3" s="1"/>
      <c r="F3" s="1"/>
      <c r="G3" s="1"/>
      <c r="H3" s="1"/>
    </row>
    <row r="4" spans="1:8" ht="14">
      <c r="A4" s="5">
        <v>2</v>
      </c>
      <c r="B4" s="3" t="s">
        <v>1</v>
      </c>
      <c r="C4" s="1"/>
      <c r="D4" s="1"/>
      <c r="E4" s="1"/>
      <c r="F4" s="1"/>
      <c r="G4" s="1">
        <v>1</v>
      </c>
      <c r="H4" s="1"/>
    </row>
    <row r="5" spans="1:8" ht="14">
      <c r="A5" s="5">
        <v>3</v>
      </c>
      <c r="B5" s="3" t="s">
        <v>2</v>
      </c>
      <c r="C5" s="1"/>
      <c r="D5" s="1"/>
      <c r="E5" s="1"/>
      <c r="F5" s="1"/>
      <c r="G5" s="1"/>
      <c r="H5" s="1"/>
    </row>
    <row r="6" spans="1:8" ht="14">
      <c r="A6" s="5">
        <v>4</v>
      </c>
      <c r="B6" s="3" t="s">
        <v>3</v>
      </c>
      <c r="C6" s="1"/>
      <c r="D6" s="1"/>
      <c r="E6" s="1"/>
      <c r="F6" s="1"/>
      <c r="G6" s="1"/>
      <c r="H6" s="1">
        <v>4</v>
      </c>
    </row>
    <row r="7" spans="1:8" ht="14">
      <c r="A7" s="5">
        <v>5</v>
      </c>
      <c r="B7" s="3" t="s">
        <v>4</v>
      </c>
      <c r="C7" s="1"/>
      <c r="D7" s="1"/>
      <c r="E7" s="1"/>
      <c r="F7" s="1"/>
      <c r="G7" s="1">
        <v>1</v>
      </c>
      <c r="H7" s="1"/>
    </row>
    <row r="8" spans="1:8" ht="14">
      <c r="A8" s="5">
        <v>6</v>
      </c>
      <c r="B8" s="3" t="s">
        <v>5</v>
      </c>
      <c r="C8" s="1"/>
      <c r="D8" s="1"/>
      <c r="E8" s="1"/>
      <c r="F8" s="1"/>
      <c r="G8" s="1"/>
      <c r="H8" s="1"/>
    </row>
    <row r="9" spans="1:8" ht="14">
      <c r="A9" s="5">
        <v>7</v>
      </c>
      <c r="B9" s="3" t="s">
        <v>6</v>
      </c>
      <c r="C9" s="1"/>
      <c r="D9" s="1"/>
      <c r="E9" s="1"/>
      <c r="F9" s="1"/>
      <c r="G9" s="1">
        <v>1</v>
      </c>
      <c r="H9" s="1"/>
    </row>
    <row r="10" spans="1:8" ht="14">
      <c r="A10" s="5">
        <v>8</v>
      </c>
      <c r="B10" s="3" t="s">
        <v>7</v>
      </c>
      <c r="C10" s="1"/>
      <c r="D10" s="1"/>
      <c r="E10" s="1"/>
      <c r="F10" s="1"/>
      <c r="G10" s="1">
        <v>1</v>
      </c>
      <c r="H10" s="1"/>
    </row>
    <row r="11" spans="1:8" ht="14">
      <c r="A11" s="5">
        <v>9</v>
      </c>
      <c r="B11" s="3" t="s">
        <v>8</v>
      </c>
      <c r="C11" s="1">
        <v>0</v>
      </c>
      <c r="D11" s="1">
        <v>1</v>
      </c>
      <c r="E11" s="1"/>
      <c r="F11" s="1"/>
      <c r="G11" s="1"/>
      <c r="H11" s="1"/>
    </row>
    <row r="12" spans="1:8" ht="14">
      <c r="A12" s="5">
        <v>10</v>
      </c>
      <c r="B12" s="3" t="s">
        <v>9</v>
      </c>
      <c r="C12" s="1"/>
      <c r="D12" s="1"/>
      <c r="E12" s="1"/>
      <c r="F12" s="1"/>
      <c r="G12" s="1"/>
      <c r="H12" s="1"/>
    </row>
    <row r="13" spans="1:8" ht="14">
      <c r="A13" s="5">
        <v>11</v>
      </c>
      <c r="B13" s="3" t="s">
        <v>10</v>
      </c>
      <c r="C13" s="1">
        <v>1</v>
      </c>
      <c r="D13" s="1"/>
      <c r="E13" s="1"/>
      <c r="F13" s="1"/>
      <c r="G13" s="1"/>
      <c r="H13" s="1"/>
    </row>
    <row r="14" spans="1:8" ht="14">
      <c r="A14" s="5">
        <v>12</v>
      </c>
      <c r="B14" s="3" t="s">
        <v>11</v>
      </c>
      <c r="C14" s="1"/>
      <c r="D14" s="1"/>
      <c r="E14" s="1"/>
      <c r="F14" s="1"/>
      <c r="G14" s="1"/>
      <c r="H14" s="1"/>
    </row>
    <row r="15" spans="1:8" ht="14">
      <c r="A15" s="5">
        <v>13</v>
      </c>
      <c r="B15" s="3" t="s">
        <v>12</v>
      </c>
      <c r="C15" s="1"/>
      <c r="D15" s="1"/>
      <c r="E15" s="1"/>
      <c r="F15" s="1"/>
      <c r="G15" s="1"/>
      <c r="H15" s="1"/>
    </row>
    <row r="16" spans="1:8" ht="14">
      <c r="A16" s="5">
        <v>14</v>
      </c>
      <c r="B16" s="3" t="s">
        <v>13</v>
      </c>
      <c r="C16" s="1"/>
      <c r="D16" s="1"/>
      <c r="E16" s="1"/>
      <c r="F16" s="1"/>
      <c r="G16" s="1"/>
      <c r="H16" s="1"/>
    </row>
    <row r="17" spans="1:8" ht="14">
      <c r="A17" s="5">
        <v>15</v>
      </c>
      <c r="B17" s="3" t="s">
        <v>14</v>
      </c>
      <c r="C17" s="1"/>
      <c r="D17" s="1"/>
      <c r="E17" s="1"/>
      <c r="F17" s="1"/>
      <c r="G17" s="1"/>
      <c r="H17" s="1"/>
    </row>
    <row r="18" spans="1:8" ht="14">
      <c r="A18" s="5">
        <v>16</v>
      </c>
      <c r="B18" s="3" t="s">
        <v>15</v>
      </c>
      <c r="C18" s="1"/>
      <c r="D18" s="1"/>
      <c r="E18" s="1"/>
      <c r="F18" s="1"/>
      <c r="G18" s="1"/>
      <c r="H18" s="1"/>
    </row>
    <row r="19" spans="1:8" ht="14">
      <c r="A19" s="5">
        <v>17</v>
      </c>
      <c r="B19" s="3" t="s">
        <v>16</v>
      </c>
      <c r="C19" s="1"/>
      <c r="D19" s="1"/>
      <c r="E19" s="1"/>
      <c r="F19" s="1"/>
      <c r="G19" s="1"/>
      <c r="H19" s="1"/>
    </row>
    <row r="20" spans="1:8" ht="14">
      <c r="A20" s="5">
        <v>18</v>
      </c>
      <c r="B20" s="3" t="s">
        <v>17</v>
      </c>
      <c r="C20" s="1"/>
      <c r="D20" s="1"/>
      <c r="E20" s="1"/>
      <c r="F20" s="1">
        <v>1</v>
      </c>
      <c r="G20" s="1"/>
      <c r="H20" s="1"/>
    </row>
    <row r="21" spans="1:8" ht="14">
      <c r="A21" s="5">
        <v>19</v>
      </c>
      <c r="B21" s="3" t="s">
        <v>18</v>
      </c>
      <c r="C21" s="1"/>
      <c r="D21" s="1"/>
      <c r="E21" s="1"/>
      <c r="F21" s="1"/>
      <c r="G21" s="1"/>
      <c r="H21" s="1"/>
    </row>
    <row r="22" spans="1:8" ht="14">
      <c r="A22" s="5">
        <v>20</v>
      </c>
      <c r="B22" s="3" t="s">
        <v>19</v>
      </c>
      <c r="C22" s="1"/>
      <c r="D22" s="1"/>
      <c r="E22" s="1"/>
      <c r="F22" s="1"/>
      <c r="G22" s="1"/>
      <c r="H22" s="1"/>
    </row>
    <row r="23" spans="1:8" ht="14">
      <c r="A23" s="5">
        <v>21</v>
      </c>
      <c r="B23" s="3" t="s">
        <v>20</v>
      </c>
      <c r="C23" s="1"/>
      <c r="D23" s="1"/>
      <c r="E23" s="1"/>
      <c r="F23" s="1"/>
      <c r="G23" s="1">
        <v>1</v>
      </c>
      <c r="H23" s="1"/>
    </row>
    <row r="24" spans="1:8" ht="14">
      <c r="A24" s="5">
        <v>22</v>
      </c>
      <c r="B24" s="3" t="s">
        <v>21</v>
      </c>
      <c r="C24" s="1">
        <v>1</v>
      </c>
      <c r="D24" s="1"/>
      <c r="E24" s="1"/>
      <c r="F24" s="1"/>
      <c r="G24" s="1"/>
      <c r="H24" s="1"/>
    </row>
    <row r="25" spans="1:8" ht="14">
      <c r="A25" s="5">
        <v>23</v>
      </c>
      <c r="B25" s="3" t="s">
        <v>22</v>
      </c>
      <c r="C25" s="1"/>
      <c r="D25" s="1"/>
      <c r="E25" s="1"/>
      <c r="F25" s="1"/>
      <c r="G25" s="1">
        <v>1</v>
      </c>
      <c r="H25" s="1">
        <v>1</v>
      </c>
    </row>
    <row r="26" spans="1:8" ht="14">
      <c r="A26" s="5">
        <v>24</v>
      </c>
      <c r="B26" s="3" t="s">
        <v>24</v>
      </c>
      <c r="C26" s="1"/>
      <c r="D26" s="1"/>
      <c r="E26" s="1"/>
      <c r="F26" s="1"/>
      <c r="G26" s="1"/>
      <c r="H26" s="1"/>
    </row>
    <row r="27" spans="1:8" ht="14">
      <c r="A27" s="5">
        <v>25</v>
      </c>
      <c r="B27" s="3" t="s">
        <v>23</v>
      </c>
      <c r="C27" s="1"/>
      <c r="D27" s="1"/>
      <c r="E27" s="1"/>
      <c r="F27" s="1"/>
      <c r="G27" s="1"/>
      <c r="H27" s="1"/>
    </row>
    <row r="28" spans="1:8" ht="14">
      <c r="B28" s="6" t="s">
        <v>27</v>
      </c>
      <c r="C28">
        <f>SUM(C3:C27)</f>
        <v>2</v>
      </c>
      <c r="D28">
        <f t="shared" ref="D28:H28" si="0">SUM(D3:D27)</f>
        <v>1</v>
      </c>
      <c r="E28">
        <f t="shared" si="0"/>
        <v>0</v>
      </c>
      <c r="F28">
        <f t="shared" si="0"/>
        <v>1</v>
      </c>
      <c r="G28">
        <f t="shared" si="0"/>
        <v>6</v>
      </c>
      <c r="H28">
        <f t="shared" si="0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A3" sqref="A3:B27"/>
    </sheetView>
  </sheetViews>
  <sheetFormatPr defaultRowHeight="13.7"/>
  <cols>
    <col min="1" max="1" width="3.609375" customWidth="1"/>
    <col min="2" max="2" width="19.21875" customWidth="1"/>
    <col min="3" max="3" width="5.109375" customWidth="1"/>
    <col min="4" max="4" width="4.38671875" customWidth="1"/>
    <col min="5" max="5" width="5" customWidth="1"/>
  </cols>
  <sheetData>
    <row r="1" spans="1:17">
      <c r="A1" s="1"/>
      <c r="B1" s="1"/>
      <c r="C1" s="1">
        <v>2020</v>
      </c>
      <c r="D1" s="1"/>
      <c r="E1" s="1"/>
      <c r="F1" s="1">
        <v>2021</v>
      </c>
      <c r="G1" s="1"/>
      <c r="H1" s="1"/>
      <c r="I1" s="1">
        <v>2022</v>
      </c>
      <c r="J1" s="1"/>
      <c r="K1" s="1"/>
      <c r="L1" s="1">
        <v>2023</v>
      </c>
      <c r="M1" s="1"/>
      <c r="N1" s="1"/>
      <c r="O1" s="1">
        <v>2024</v>
      </c>
      <c r="P1" s="1"/>
      <c r="Q1" s="1"/>
    </row>
    <row r="2" spans="1:17">
      <c r="A2" s="1"/>
      <c r="B2" s="1"/>
      <c r="C2" s="1" t="s">
        <v>29</v>
      </c>
      <c r="D2" s="1" t="s">
        <v>30</v>
      </c>
      <c r="E2" s="1" t="s">
        <v>31</v>
      </c>
      <c r="F2" s="1" t="s">
        <v>29</v>
      </c>
      <c r="G2" s="1" t="s">
        <v>30</v>
      </c>
      <c r="H2" s="1" t="s">
        <v>31</v>
      </c>
      <c r="I2" s="1" t="s">
        <v>29</v>
      </c>
      <c r="J2" s="1" t="s">
        <v>30</v>
      </c>
      <c r="K2" s="1" t="s">
        <v>31</v>
      </c>
      <c r="L2" s="1" t="s">
        <v>29</v>
      </c>
      <c r="M2" s="1" t="s">
        <v>30</v>
      </c>
      <c r="N2" s="1" t="s">
        <v>31</v>
      </c>
      <c r="O2" s="1" t="s">
        <v>29</v>
      </c>
      <c r="P2" s="1" t="s">
        <v>30</v>
      </c>
      <c r="Q2" s="1" t="s">
        <v>31</v>
      </c>
    </row>
    <row r="3" spans="1:17" ht="14">
      <c r="A3" s="3">
        <v>1</v>
      </c>
      <c r="B3" s="3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">
      <c r="A4" s="3">
        <v>2</v>
      </c>
      <c r="B4" s="3" t="s">
        <v>1</v>
      </c>
      <c r="C4" s="1"/>
      <c r="D4" s="1"/>
      <c r="E4" s="1"/>
      <c r="F4" s="1"/>
      <c r="G4" s="1"/>
      <c r="H4" s="1"/>
      <c r="I4" s="1"/>
      <c r="J4" s="1"/>
      <c r="K4" s="1"/>
      <c r="L4" s="1">
        <v>1</v>
      </c>
      <c r="M4" s="1"/>
      <c r="N4" s="1"/>
      <c r="O4" s="1">
        <v>1</v>
      </c>
      <c r="P4" s="1"/>
      <c r="Q4" s="1"/>
    </row>
    <row r="5" spans="1:17" ht="14">
      <c r="A5" s="3">
        <v>3</v>
      </c>
      <c r="B5" s="3" t="s">
        <v>2</v>
      </c>
      <c r="C5" s="1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">
      <c r="A6" s="3">
        <v>4</v>
      </c>
      <c r="B6" s="3" t="s">
        <v>3</v>
      </c>
      <c r="C6" s="1">
        <v>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">
      <c r="A7" s="3">
        <v>5</v>
      </c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">
      <c r="A8" s="3">
        <v>6</v>
      </c>
      <c r="B8" s="3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">
      <c r="A9" s="3">
        <v>7</v>
      </c>
      <c r="B9" s="3" t="s">
        <v>6</v>
      </c>
      <c r="C9" s="1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">
      <c r="A10" s="3">
        <v>8</v>
      </c>
      <c r="B10" s="3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v>1</v>
      </c>
      <c r="Q10" s="1"/>
    </row>
    <row r="11" spans="1:17" ht="14">
      <c r="A11" s="3">
        <v>9</v>
      </c>
      <c r="B11" s="3" t="s">
        <v>8</v>
      </c>
      <c r="C11" s="1">
        <v>1</v>
      </c>
      <c r="D11" s="1"/>
      <c r="E11" s="1"/>
      <c r="F11" s="1"/>
      <c r="G11" s="1"/>
      <c r="H11" s="1"/>
      <c r="I11" s="1"/>
      <c r="J11" s="1"/>
      <c r="K11" s="1"/>
      <c r="L11" s="1">
        <v>1</v>
      </c>
      <c r="M11" s="1"/>
      <c r="N11" s="1"/>
      <c r="O11" s="1">
        <v>1</v>
      </c>
      <c r="P11" s="1"/>
      <c r="Q11" s="1"/>
    </row>
    <row r="12" spans="1:17" ht="14">
      <c r="A12" s="3">
        <v>10</v>
      </c>
      <c r="B12" s="3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">
      <c r="A13" s="3">
        <v>11</v>
      </c>
      <c r="B13" s="3" t="s">
        <v>10</v>
      </c>
      <c r="C13" s="1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">
      <c r="A14" s="3">
        <v>12</v>
      </c>
      <c r="B14" s="3" t="s">
        <v>11</v>
      </c>
      <c r="C14" s="1">
        <v>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">
      <c r="A15" s="3">
        <v>13</v>
      </c>
      <c r="B15" s="3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4">
      <c r="A16" s="3">
        <v>14</v>
      </c>
      <c r="B16" s="3" t="s">
        <v>13</v>
      </c>
      <c r="C16" s="1">
        <v>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1</v>
      </c>
    </row>
    <row r="17" spans="1:17" ht="14">
      <c r="A17" s="3">
        <v>15</v>
      </c>
      <c r="B17" s="3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">
      <c r="A18" s="3">
        <v>16</v>
      </c>
      <c r="B18" s="3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4">
      <c r="A19" s="3">
        <v>17</v>
      </c>
      <c r="B19" s="3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">
      <c r="A20" s="3">
        <v>18</v>
      </c>
      <c r="B20" s="3" t="s">
        <v>17</v>
      </c>
      <c r="C20" s="1"/>
      <c r="D20" s="1"/>
      <c r="E20" s="1"/>
      <c r="F20" s="1">
        <v>1</v>
      </c>
      <c r="G20" s="1"/>
      <c r="H20" s="1"/>
      <c r="I20" s="1"/>
      <c r="J20" s="1"/>
      <c r="K20" s="1"/>
      <c r="L20" s="1">
        <v>1</v>
      </c>
      <c r="M20" s="1"/>
      <c r="N20" s="1"/>
      <c r="O20" s="1"/>
      <c r="P20" s="1"/>
      <c r="Q20" s="1"/>
    </row>
    <row r="21" spans="1:17" ht="14">
      <c r="A21" s="3">
        <v>19</v>
      </c>
      <c r="B21" s="3" t="s">
        <v>18</v>
      </c>
      <c r="C21" s="1">
        <v>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">
      <c r="A22" s="3">
        <v>20</v>
      </c>
      <c r="B22" s="3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">
      <c r="A23" s="3">
        <v>21</v>
      </c>
      <c r="B23" s="3" t="s">
        <v>20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1</v>
      </c>
      <c r="P23" s="1"/>
      <c r="Q23" s="1"/>
    </row>
    <row r="24" spans="1:17" ht="14">
      <c r="A24" s="3">
        <v>22</v>
      </c>
      <c r="B24" s="3" t="s">
        <v>21</v>
      </c>
      <c r="C24" s="1"/>
      <c r="D24" s="1"/>
      <c r="E24" s="1"/>
      <c r="F24" s="1"/>
      <c r="G24" s="1"/>
      <c r="H24" s="1"/>
      <c r="I24" s="1"/>
      <c r="J24" s="1"/>
      <c r="K24" s="1"/>
      <c r="L24" s="1">
        <v>1</v>
      </c>
      <c r="M24" s="1"/>
      <c r="N24" s="1"/>
      <c r="O24" s="1">
        <v>1</v>
      </c>
      <c r="P24" s="1"/>
      <c r="Q24" s="1"/>
    </row>
    <row r="25" spans="1:17" ht="14">
      <c r="A25" s="3">
        <v>23</v>
      </c>
      <c r="B25" s="3" t="s">
        <v>22</v>
      </c>
      <c r="C25" s="1"/>
      <c r="D25" s="1"/>
      <c r="E25" s="1"/>
      <c r="F25" s="1">
        <v>1</v>
      </c>
      <c r="G25" s="1"/>
      <c r="H25" s="1"/>
      <c r="I25" s="1"/>
      <c r="J25" s="1"/>
      <c r="K25" s="1"/>
      <c r="L25" s="1">
        <v>1</v>
      </c>
      <c r="M25" s="1"/>
      <c r="N25" s="1"/>
      <c r="O25" s="1"/>
      <c r="P25" s="1"/>
      <c r="Q25" s="1"/>
    </row>
    <row r="26" spans="1:17" ht="14">
      <c r="A26" s="3">
        <v>24</v>
      </c>
      <c r="B26" s="3" t="s">
        <v>24</v>
      </c>
      <c r="C26" s="1">
        <v>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4">
      <c r="A27" s="3">
        <v>25</v>
      </c>
      <c r="B27" s="3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C28">
        <f>SUM(C3:C27)</f>
        <v>10</v>
      </c>
      <c r="D28">
        <f t="shared" ref="D28:Q28" si="0">SUM(D3:D27)</f>
        <v>0</v>
      </c>
      <c r="E28">
        <f t="shared" si="0"/>
        <v>0</v>
      </c>
      <c r="F28">
        <f t="shared" si="0"/>
        <v>2</v>
      </c>
      <c r="G28">
        <f t="shared" si="0"/>
        <v>0</v>
      </c>
      <c r="H28">
        <f t="shared" si="0"/>
        <v>0</v>
      </c>
      <c r="I28">
        <f t="shared" si="0"/>
        <v>0</v>
      </c>
      <c r="J28">
        <f t="shared" si="0"/>
        <v>0</v>
      </c>
      <c r="K28">
        <f t="shared" si="0"/>
        <v>0</v>
      </c>
      <c r="L28">
        <f t="shared" si="0"/>
        <v>5</v>
      </c>
      <c r="M28">
        <f t="shared" si="0"/>
        <v>0</v>
      </c>
      <c r="N28">
        <f t="shared" si="0"/>
        <v>0</v>
      </c>
      <c r="O28">
        <f t="shared" si="0"/>
        <v>4</v>
      </c>
      <c r="P28">
        <f t="shared" si="0"/>
        <v>1</v>
      </c>
      <c r="Q28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workbookViewId="0">
      <selection activeCell="X11" sqref="X11"/>
    </sheetView>
  </sheetViews>
  <sheetFormatPr defaultRowHeight="13.7"/>
  <cols>
    <col min="2" max="2" width="19.27734375" customWidth="1"/>
    <col min="3" max="3" width="10.109375" customWidth="1"/>
    <col min="4" max="4" width="15.44140625" customWidth="1"/>
    <col min="7" max="7" width="11.5" customWidth="1"/>
    <col min="8" max="8" width="10.38671875" customWidth="1"/>
    <col min="10" max="10" width="7.88671875" customWidth="1"/>
    <col min="21" max="21" width="11.1640625" customWidth="1"/>
    <col min="23" max="23" width="11.0546875" customWidth="1"/>
    <col min="24" max="24" width="11.5" customWidth="1"/>
  </cols>
  <sheetData>
    <row r="1" spans="1:25" ht="15.7">
      <c r="A1" s="31" t="s">
        <v>32</v>
      </c>
      <c r="B1" s="32"/>
      <c r="C1" s="32"/>
      <c r="D1" s="32"/>
      <c r="E1" s="8"/>
      <c r="F1" s="8"/>
      <c r="G1" s="9"/>
      <c r="H1" s="10"/>
      <c r="I1" s="8"/>
      <c r="J1" s="8"/>
      <c r="K1" s="11"/>
      <c r="L1" s="11"/>
      <c r="M1" s="11"/>
      <c r="N1" s="12"/>
      <c r="O1" s="11"/>
      <c r="P1" s="13"/>
      <c r="Q1" s="13"/>
      <c r="R1" s="13"/>
      <c r="S1" s="13"/>
      <c r="T1" s="13"/>
      <c r="U1" s="13"/>
      <c r="V1" s="13"/>
      <c r="W1" s="10"/>
      <c r="X1" s="10"/>
      <c r="Y1" s="8"/>
    </row>
    <row r="2" spans="1:25" ht="15.7">
      <c r="A2" s="33" t="s">
        <v>33</v>
      </c>
      <c r="B2" s="32"/>
      <c r="C2" s="32"/>
      <c r="D2" s="32"/>
      <c r="E2" s="8"/>
      <c r="F2" s="8"/>
      <c r="G2" s="9"/>
      <c r="H2" s="10"/>
      <c r="I2" s="8"/>
      <c r="J2" s="8"/>
      <c r="K2" s="11"/>
      <c r="L2" s="11"/>
      <c r="M2" s="11"/>
      <c r="N2" s="12"/>
      <c r="O2" s="11"/>
      <c r="P2" s="13"/>
      <c r="Q2" s="13"/>
      <c r="R2" s="13"/>
      <c r="S2" s="13"/>
      <c r="T2" s="13"/>
      <c r="U2" s="13"/>
      <c r="V2" s="13"/>
      <c r="W2" s="10"/>
      <c r="X2" s="10"/>
      <c r="Y2" s="8"/>
    </row>
    <row r="3" spans="1:25" ht="15.7">
      <c r="A3" s="14"/>
      <c r="B3" s="38" t="s">
        <v>102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2"/>
      <c r="O3" s="11"/>
      <c r="P3" s="13"/>
      <c r="Q3" s="13"/>
      <c r="R3" s="13"/>
      <c r="S3" s="13"/>
      <c r="T3" s="13"/>
      <c r="U3" s="13"/>
      <c r="V3" s="13"/>
      <c r="W3" s="10"/>
      <c r="X3" s="10"/>
      <c r="Y3" s="8"/>
    </row>
    <row r="4" spans="1:25" ht="45">
      <c r="A4" s="15" t="s">
        <v>34</v>
      </c>
      <c r="B4" s="15" t="s">
        <v>35</v>
      </c>
      <c r="C4" s="16" t="s">
        <v>36</v>
      </c>
      <c r="D4" s="15" t="s">
        <v>37</v>
      </c>
      <c r="E4" s="15" t="s">
        <v>38</v>
      </c>
      <c r="F4" s="15" t="s">
        <v>39</v>
      </c>
      <c r="G4" s="17" t="s">
        <v>40</v>
      </c>
      <c r="H4" s="18" t="s">
        <v>41</v>
      </c>
      <c r="I4" s="15" t="s">
        <v>42</v>
      </c>
      <c r="J4" s="15" t="s">
        <v>43</v>
      </c>
      <c r="K4" s="34" t="s">
        <v>44</v>
      </c>
      <c r="L4" s="35"/>
      <c r="M4" s="35"/>
      <c r="N4" s="36"/>
      <c r="O4" s="15" t="s">
        <v>45</v>
      </c>
      <c r="P4" s="18" t="s">
        <v>46</v>
      </c>
      <c r="Q4" s="18" t="s">
        <v>47</v>
      </c>
      <c r="R4" s="18" t="s">
        <v>48</v>
      </c>
      <c r="S4" s="18" t="s">
        <v>49</v>
      </c>
      <c r="T4" s="18" t="s">
        <v>50</v>
      </c>
      <c r="U4" s="18" t="s">
        <v>51</v>
      </c>
      <c r="V4" s="18" t="s">
        <v>52</v>
      </c>
      <c r="W4" s="37" t="s">
        <v>53</v>
      </c>
      <c r="X4" s="36"/>
      <c r="Y4" s="15" t="s">
        <v>54</v>
      </c>
    </row>
    <row r="5" spans="1:25" ht="46">
      <c r="A5" s="19">
        <f>+SUBTOTAL(3,$C$3:C5)</f>
        <v>2</v>
      </c>
      <c r="B5" s="20" t="s">
        <v>22</v>
      </c>
      <c r="C5" s="21" t="s">
        <v>55</v>
      </c>
      <c r="D5" s="20" t="s">
        <v>56</v>
      </c>
      <c r="E5" s="19" t="s">
        <v>57</v>
      </c>
      <c r="F5" s="19">
        <f t="shared" ref="F5:F18" si="0">YEAR(G5)</f>
        <v>1980</v>
      </c>
      <c r="G5" s="22">
        <v>29488</v>
      </c>
      <c r="H5" s="19" t="s">
        <v>58</v>
      </c>
      <c r="I5" s="19" t="s">
        <v>59</v>
      </c>
      <c r="J5" s="19">
        <v>0</v>
      </c>
      <c r="K5" s="20" t="s">
        <v>60</v>
      </c>
      <c r="L5" s="20" t="s">
        <v>61</v>
      </c>
      <c r="M5" s="20" t="s">
        <v>61</v>
      </c>
      <c r="N5" s="23"/>
      <c r="O5" s="20" t="s">
        <v>62</v>
      </c>
      <c r="P5" s="22" t="s">
        <v>63</v>
      </c>
      <c r="Q5" s="19" t="s">
        <v>64</v>
      </c>
      <c r="R5" s="19" t="s">
        <v>65</v>
      </c>
      <c r="S5" s="19" t="s">
        <v>66</v>
      </c>
      <c r="T5" s="19"/>
      <c r="U5" s="19" t="s">
        <v>67</v>
      </c>
      <c r="V5" s="19" t="s">
        <v>68</v>
      </c>
      <c r="W5" s="22">
        <v>37735</v>
      </c>
      <c r="X5" s="22">
        <v>38101</v>
      </c>
      <c r="Y5" s="24">
        <f t="shared" ref="Y5:Y18" ca="1" si="1">IF(E5="nữ",660-DATEDIF(G5,TODAY(),"m"),720-DATEDIF(G5,TODAY(),"m"))/12</f>
        <v>10.083333333333334</v>
      </c>
    </row>
    <row r="6" spans="1:25" ht="46">
      <c r="A6" s="19">
        <f>+SUBTOTAL(3,$C$3:C6)</f>
        <v>3</v>
      </c>
      <c r="B6" s="20" t="s">
        <v>12</v>
      </c>
      <c r="C6" s="21" t="s">
        <v>55</v>
      </c>
      <c r="D6" s="20" t="s">
        <v>56</v>
      </c>
      <c r="E6" s="25" t="s">
        <v>57</v>
      </c>
      <c r="F6" s="19">
        <f t="shared" si="0"/>
        <v>1988</v>
      </c>
      <c r="G6" s="22">
        <v>32188</v>
      </c>
      <c r="H6" s="19" t="s">
        <v>69</v>
      </c>
      <c r="I6" s="19" t="s">
        <v>70</v>
      </c>
      <c r="J6" s="19">
        <v>0</v>
      </c>
      <c r="K6" s="20" t="s">
        <v>71</v>
      </c>
      <c r="L6" s="20" t="s">
        <v>72</v>
      </c>
      <c r="M6" s="20">
        <v>0</v>
      </c>
      <c r="N6" s="23"/>
      <c r="O6" s="20" t="s">
        <v>62</v>
      </c>
      <c r="P6" s="19" t="s">
        <v>73</v>
      </c>
      <c r="Q6" s="19" t="s">
        <v>64</v>
      </c>
      <c r="R6" s="19" t="s">
        <v>65</v>
      </c>
      <c r="S6" s="19"/>
      <c r="T6" s="19"/>
      <c r="U6" s="19">
        <v>0</v>
      </c>
      <c r="V6" s="19" t="s">
        <v>74</v>
      </c>
      <c r="W6" s="22">
        <v>40283</v>
      </c>
      <c r="X6" s="22">
        <v>40648</v>
      </c>
      <c r="Y6" s="24">
        <f t="shared" ca="1" si="1"/>
        <v>17.416666666666668</v>
      </c>
    </row>
    <row r="7" spans="1:25" ht="46">
      <c r="A7" s="19">
        <f>+SUBTOTAL(3,$C$3:C7)</f>
        <v>4</v>
      </c>
      <c r="B7" s="20" t="s">
        <v>75</v>
      </c>
      <c r="C7" s="21" t="s">
        <v>55</v>
      </c>
      <c r="D7" s="20" t="s">
        <v>56</v>
      </c>
      <c r="E7" s="25" t="s">
        <v>57</v>
      </c>
      <c r="F7" s="19">
        <f t="shared" si="0"/>
        <v>1970</v>
      </c>
      <c r="G7" s="22">
        <v>25669</v>
      </c>
      <c r="H7" s="19" t="s">
        <v>69</v>
      </c>
      <c r="I7" s="19" t="s">
        <v>70</v>
      </c>
      <c r="J7" s="19">
        <v>0</v>
      </c>
      <c r="K7" s="20" t="s">
        <v>60</v>
      </c>
      <c r="L7" s="20" t="s">
        <v>76</v>
      </c>
      <c r="M7" s="20" t="s">
        <v>77</v>
      </c>
      <c r="N7" s="23"/>
      <c r="O7" s="20" t="s">
        <v>62</v>
      </c>
      <c r="P7" s="22" t="s">
        <v>78</v>
      </c>
      <c r="Q7" s="19" t="s">
        <v>64</v>
      </c>
      <c r="R7" s="19"/>
      <c r="S7" s="19" t="s">
        <v>79</v>
      </c>
      <c r="T7" s="19"/>
      <c r="U7" s="19" t="s">
        <v>80</v>
      </c>
      <c r="V7" s="19"/>
      <c r="W7" s="22">
        <v>34859</v>
      </c>
      <c r="X7" s="22">
        <v>35225</v>
      </c>
      <c r="Y7" s="24">
        <f t="shared" ca="1" si="1"/>
        <v>-0.41666666666666669</v>
      </c>
    </row>
    <row r="8" spans="1:25" ht="46">
      <c r="A8" s="19">
        <f>+SUBTOTAL(3,$C$3:C8)</f>
        <v>5</v>
      </c>
      <c r="B8" s="20" t="s">
        <v>81</v>
      </c>
      <c r="C8" s="21" t="s">
        <v>55</v>
      </c>
      <c r="D8" s="20" t="s">
        <v>56</v>
      </c>
      <c r="E8" s="25" t="s">
        <v>57</v>
      </c>
      <c r="F8" s="19">
        <f t="shared" si="0"/>
        <v>1980</v>
      </c>
      <c r="G8" s="22">
        <v>29313</v>
      </c>
      <c r="H8" s="19" t="s">
        <v>69</v>
      </c>
      <c r="I8" s="19" t="s">
        <v>70</v>
      </c>
      <c r="J8" s="19">
        <v>0</v>
      </c>
      <c r="K8" s="20" t="s">
        <v>60</v>
      </c>
      <c r="L8" s="20" t="s">
        <v>76</v>
      </c>
      <c r="M8" s="20" t="s">
        <v>77</v>
      </c>
      <c r="N8" s="23"/>
      <c r="O8" s="20" t="s">
        <v>62</v>
      </c>
      <c r="P8" s="22" t="s">
        <v>78</v>
      </c>
      <c r="Q8" s="19" t="s">
        <v>64</v>
      </c>
      <c r="R8" s="19" t="s">
        <v>65</v>
      </c>
      <c r="S8" s="19" t="s">
        <v>66</v>
      </c>
      <c r="T8" s="19"/>
      <c r="U8" s="24" t="s">
        <v>82</v>
      </c>
      <c r="V8" s="19" t="s">
        <v>74</v>
      </c>
      <c r="W8" s="22">
        <v>0</v>
      </c>
      <c r="X8" s="22">
        <v>0</v>
      </c>
      <c r="Y8" s="24">
        <f t="shared" ca="1" si="1"/>
        <v>9.5833333333333339</v>
      </c>
    </row>
    <row r="9" spans="1:25" ht="30.7">
      <c r="A9" s="19">
        <f>+SUBTOTAL(3,$C$3:C9)</f>
        <v>6</v>
      </c>
      <c r="B9" s="20" t="s">
        <v>83</v>
      </c>
      <c r="C9" s="21" t="s">
        <v>55</v>
      </c>
      <c r="D9" s="20" t="s">
        <v>56</v>
      </c>
      <c r="E9" s="25" t="s">
        <v>84</v>
      </c>
      <c r="F9" s="19">
        <f t="shared" si="0"/>
        <v>1969</v>
      </c>
      <c r="G9" s="22">
        <v>25514</v>
      </c>
      <c r="H9" s="19" t="s">
        <v>85</v>
      </c>
      <c r="I9" s="19" t="s">
        <v>59</v>
      </c>
      <c r="J9" s="19" t="s">
        <v>86</v>
      </c>
      <c r="K9" s="20" t="s">
        <v>60</v>
      </c>
      <c r="L9" s="20" t="s">
        <v>76</v>
      </c>
      <c r="M9" s="20" t="s">
        <v>76</v>
      </c>
      <c r="N9" s="23"/>
      <c r="O9" s="20" t="s">
        <v>87</v>
      </c>
      <c r="P9" s="19" t="s">
        <v>88</v>
      </c>
      <c r="Q9" s="19"/>
      <c r="R9" s="19" t="s">
        <v>65</v>
      </c>
      <c r="S9" s="19" t="s">
        <v>89</v>
      </c>
      <c r="T9" s="19"/>
      <c r="U9" s="19">
        <v>0</v>
      </c>
      <c r="V9" s="19" t="s">
        <v>90</v>
      </c>
      <c r="W9" s="22">
        <v>33714</v>
      </c>
      <c r="X9" s="22">
        <v>34079</v>
      </c>
      <c r="Y9" s="24">
        <f t="shared" ca="1" si="1"/>
        <v>4.166666666666667</v>
      </c>
    </row>
    <row r="10" spans="1:25" ht="46">
      <c r="A10" s="19">
        <f>+SUBTOTAL(3,$C$3:C10)</f>
        <v>7</v>
      </c>
      <c r="B10" s="20" t="s">
        <v>2</v>
      </c>
      <c r="C10" s="21" t="s">
        <v>55</v>
      </c>
      <c r="D10" s="20" t="s">
        <v>56</v>
      </c>
      <c r="E10" s="25" t="s">
        <v>57</v>
      </c>
      <c r="F10" s="19">
        <f t="shared" si="0"/>
        <v>1969</v>
      </c>
      <c r="G10" s="22">
        <v>25236</v>
      </c>
      <c r="H10" s="19" t="s">
        <v>58</v>
      </c>
      <c r="I10" s="19" t="s">
        <v>70</v>
      </c>
      <c r="J10" s="19">
        <v>0</v>
      </c>
      <c r="K10" s="20" t="s">
        <v>60</v>
      </c>
      <c r="L10" s="20" t="s">
        <v>91</v>
      </c>
      <c r="M10" s="20" t="s">
        <v>77</v>
      </c>
      <c r="N10" s="23"/>
      <c r="O10" s="20" t="s">
        <v>62</v>
      </c>
      <c r="P10" s="22" t="s">
        <v>78</v>
      </c>
      <c r="Q10" s="19" t="s">
        <v>64</v>
      </c>
      <c r="R10" s="19" t="s">
        <v>65</v>
      </c>
      <c r="S10" s="19" t="s">
        <v>66</v>
      </c>
      <c r="T10" s="19"/>
      <c r="U10" s="19">
        <v>0</v>
      </c>
      <c r="V10" s="19"/>
      <c r="W10" s="22">
        <v>35438</v>
      </c>
      <c r="X10" s="22">
        <v>35803</v>
      </c>
      <c r="Y10" s="24">
        <f t="shared" ca="1" si="1"/>
        <v>-1.5833333333333333</v>
      </c>
    </row>
    <row r="11" spans="1:25" ht="46">
      <c r="A11" s="19">
        <f>+SUBTOTAL(3,$C$3:C11)</f>
        <v>8</v>
      </c>
      <c r="B11" s="20" t="s">
        <v>92</v>
      </c>
      <c r="C11" s="21" t="s">
        <v>55</v>
      </c>
      <c r="D11" s="20" t="s">
        <v>56</v>
      </c>
      <c r="E11" s="19" t="s">
        <v>57</v>
      </c>
      <c r="F11" s="19">
        <f t="shared" si="0"/>
        <v>1982</v>
      </c>
      <c r="G11" s="22">
        <v>30091</v>
      </c>
      <c r="H11" s="19" t="s">
        <v>58</v>
      </c>
      <c r="I11" s="19" t="s">
        <v>59</v>
      </c>
      <c r="J11" s="19">
        <v>0</v>
      </c>
      <c r="K11" s="20" t="s">
        <v>60</v>
      </c>
      <c r="L11" s="20" t="s">
        <v>91</v>
      </c>
      <c r="M11" s="20" t="s">
        <v>93</v>
      </c>
      <c r="N11" s="23"/>
      <c r="O11" s="20" t="s">
        <v>62</v>
      </c>
      <c r="P11" s="22" t="s">
        <v>94</v>
      </c>
      <c r="Q11" s="19" t="s">
        <v>64</v>
      </c>
      <c r="R11" s="19" t="s">
        <v>65</v>
      </c>
      <c r="S11" s="19" t="s">
        <v>66</v>
      </c>
      <c r="T11" s="19"/>
      <c r="U11" s="24" t="s">
        <v>95</v>
      </c>
      <c r="V11" s="19"/>
      <c r="W11" s="22">
        <v>37696</v>
      </c>
      <c r="X11" s="22">
        <v>38062</v>
      </c>
      <c r="Y11" s="24">
        <f t="shared" ca="1" si="1"/>
        <v>11.666666666666666</v>
      </c>
    </row>
    <row r="12" spans="1:25" ht="46">
      <c r="A12" s="19">
        <f>+SUBTOTAL(3,$C$3:C12)</f>
        <v>9</v>
      </c>
      <c r="B12" s="20" t="s">
        <v>13</v>
      </c>
      <c r="C12" s="21" t="s">
        <v>55</v>
      </c>
      <c r="D12" s="20" t="s">
        <v>56</v>
      </c>
      <c r="E12" s="19" t="s">
        <v>57</v>
      </c>
      <c r="F12" s="19">
        <f t="shared" si="0"/>
        <v>1986</v>
      </c>
      <c r="G12" s="22">
        <v>31564</v>
      </c>
      <c r="H12" s="19" t="s">
        <v>69</v>
      </c>
      <c r="I12" s="19" t="s">
        <v>70</v>
      </c>
      <c r="J12" s="19">
        <v>0</v>
      </c>
      <c r="K12" s="20" t="s">
        <v>60</v>
      </c>
      <c r="L12" s="20" t="s">
        <v>96</v>
      </c>
      <c r="M12" s="20" t="s">
        <v>77</v>
      </c>
      <c r="N12" s="23"/>
      <c r="O12" s="20" t="s">
        <v>62</v>
      </c>
      <c r="P12" s="22" t="s">
        <v>97</v>
      </c>
      <c r="Q12" s="19" t="s">
        <v>64</v>
      </c>
      <c r="R12" s="19"/>
      <c r="S12" s="19" t="s">
        <v>79</v>
      </c>
      <c r="T12" s="19"/>
      <c r="U12" s="24" t="s">
        <v>98</v>
      </c>
      <c r="V12" s="19"/>
      <c r="W12" s="22">
        <v>40199</v>
      </c>
      <c r="X12" s="22">
        <v>40564</v>
      </c>
      <c r="Y12" s="24">
        <f t="shared" ca="1" si="1"/>
        <v>15.75</v>
      </c>
    </row>
    <row r="13" spans="1:25" ht="46">
      <c r="A13" s="19">
        <f>+SUBTOTAL(3,$C$3:C13)</f>
        <v>10</v>
      </c>
      <c r="B13" s="20" t="s">
        <v>5</v>
      </c>
      <c r="C13" s="21" t="s">
        <v>55</v>
      </c>
      <c r="D13" s="20" t="s">
        <v>56</v>
      </c>
      <c r="E13" s="25" t="s">
        <v>57</v>
      </c>
      <c r="F13" s="19">
        <f t="shared" si="0"/>
        <v>1975</v>
      </c>
      <c r="G13" s="22">
        <v>27424</v>
      </c>
      <c r="H13" s="19" t="s">
        <v>58</v>
      </c>
      <c r="I13" s="19" t="s">
        <v>59</v>
      </c>
      <c r="J13" s="19">
        <v>0</v>
      </c>
      <c r="K13" s="20" t="s">
        <v>60</v>
      </c>
      <c r="L13" s="20" t="s">
        <v>91</v>
      </c>
      <c r="M13" s="20" t="s">
        <v>93</v>
      </c>
      <c r="N13" s="23"/>
      <c r="O13" s="20" t="s">
        <v>62</v>
      </c>
      <c r="P13" s="22" t="s">
        <v>73</v>
      </c>
      <c r="Q13" s="19" t="s">
        <v>64</v>
      </c>
      <c r="R13" s="19" t="s">
        <v>65</v>
      </c>
      <c r="S13" s="19" t="s">
        <v>66</v>
      </c>
      <c r="T13" s="19"/>
      <c r="U13" s="19">
        <v>0</v>
      </c>
      <c r="V13" s="19"/>
      <c r="W13" s="22">
        <v>35252</v>
      </c>
      <c r="X13" s="22">
        <v>35617</v>
      </c>
      <c r="Y13" s="24">
        <f t="shared" ca="1" si="1"/>
        <v>4.416666666666667</v>
      </c>
    </row>
    <row r="14" spans="1:25" ht="46">
      <c r="A14" s="19">
        <f>+SUBTOTAL(3,$C$3:C14)</f>
        <v>11</v>
      </c>
      <c r="B14" s="20" t="s">
        <v>18</v>
      </c>
      <c r="C14" s="21" t="s">
        <v>55</v>
      </c>
      <c r="D14" s="20" t="s">
        <v>56</v>
      </c>
      <c r="E14" s="25" t="s">
        <v>84</v>
      </c>
      <c r="F14" s="19">
        <f t="shared" si="0"/>
        <v>1969</v>
      </c>
      <c r="G14" s="22">
        <v>25362</v>
      </c>
      <c r="H14" s="19" t="s">
        <v>69</v>
      </c>
      <c r="I14" s="19" t="s">
        <v>70</v>
      </c>
      <c r="J14" s="19">
        <v>0</v>
      </c>
      <c r="K14" s="20" t="s">
        <v>76</v>
      </c>
      <c r="L14" s="20" t="s">
        <v>76</v>
      </c>
      <c r="M14" s="20" t="s">
        <v>77</v>
      </c>
      <c r="N14" s="23"/>
      <c r="O14" s="20" t="s">
        <v>62</v>
      </c>
      <c r="P14" s="22" t="s">
        <v>73</v>
      </c>
      <c r="Q14" s="19" t="s">
        <v>64</v>
      </c>
      <c r="R14" s="19"/>
      <c r="S14" s="19" t="s">
        <v>79</v>
      </c>
      <c r="T14" s="19"/>
      <c r="U14" s="19"/>
      <c r="V14" s="19"/>
      <c r="W14" s="22">
        <v>37419</v>
      </c>
      <c r="X14" s="22">
        <v>37784</v>
      </c>
      <c r="Y14" s="24">
        <f t="shared" ca="1" si="1"/>
        <v>3.75</v>
      </c>
    </row>
    <row r="15" spans="1:25" ht="46">
      <c r="A15" s="19">
        <f>+SUBTOTAL(3,$C$3:C15)</f>
        <v>12</v>
      </c>
      <c r="B15" s="20" t="s">
        <v>19</v>
      </c>
      <c r="C15" s="21" t="s">
        <v>55</v>
      </c>
      <c r="D15" s="20" t="s">
        <v>56</v>
      </c>
      <c r="E15" s="19" t="s">
        <v>57</v>
      </c>
      <c r="F15" s="19">
        <f t="shared" si="0"/>
        <v>1989</v>
      </c>
      <c r="G15" s="22">
        <v>32860</v>
      </c>
      <c r="H15" s="19" t="s">
        <v>69</v>
      </c>
      <c r="I15" s="19" t="s">
        <v>70</v>
      </c>
      <c r="J15" s="19">
        <v>0</v>
      </c>
      <c r="K15" s="20" t="s">
        <v>60</v>
      </c>
      <c r="L15" s="20" t="s">
        <v>99</v>
      </c>
      <c r="M15" s="20">
        <v>0</v>
      </c>
      <c r="N15" s="23"/>
      <c r="O15" s="20" t="s">
        <v>62</v>
      </c>
      <c r="P15" s="19" t="s">
        <v>73</v>
      </c>
      <c r="Q15" s="19" t="s">
        <v>64</v>
      </c>
      <c r="R15" s="19" t="s">
        <v>65</v>
      </c>
      <c r="S15" s="19"/>
      <c r="T15" s="19"/>
      <c r="U15" s="19">
        <v>0</v>
      </c>
      <c r="V15" s="19"/>
      <c r="W15" s="22"/>
      <c r="X15" s="22" t="s">
        <v>65</v>
      </c>
      <c r="Y15" s="24">
        <f t="shared" ca="1" si="1"/>
        <v>19.25</v>
      </c>
    </row>
    <row r="16" spans="1:25" ht="30.7">
      <c r="A16" s="19">
        <f>+SUBTOTAL(3,$C$3:C16)</f>
        <v>13</v>
      </c>
      <c r="B16" s="20" t="s">
        <v>3</v>
      </c>
      <c r="C16" s="21" t="s">
        <v>55</v>
      </c>
      <c r="D16" s="20" t="s">
        <v>56</v>
      </c>
      <c r="E16" s="25" t="s">
        <v>84</v>
      </c>
      <c r="F16" s="19">
        <f t="shared" si="0"/>
        <v>1982</v>
      </c>
      <c r="G16" s="22">
        <v>30291</v>
      </c>
      <c r="H16" s="19" t="s">
        <v>69</v>
      </c>
      <c r="I16" s="19" t="s">
        <v>59</v>
      </c>
      <c r="J16" s="19">
        <v>0</v>
      </c>
      <c r="K16" s="20" t="s">
        <v>60</v>
      </c>
      <c r="L16" s="20" t="s">
        <v>99</v>
      </c>
      <c r="M16" s="20" t="s">
        <v>72</v>
      </c>
      <c r="N16" s="23"/>
      <c r="O16" s="20" t="s">
        <v>62</v>
      </c>
      <c r="P16" s="19"/>
      <c r="Q16" s="19"/>
      <c r="R16" s="19"/>
      <c r="S16" s="19" t="s">
        <v>66</v>
      </c>
      <c r="T16" s="19"/>
      <c r="U16" s="24" t="s">
        <v>82</v>
      </c>
      <c r="V16" s="19" t="s">
        <v>74</v>
      </c>
      <c r="W16" s="22">
        <v>39461</v>
      </c>
      <c r="X16" s="22">
        <v>39817</v>
      </c>
      <c r="Y16" s="24">
        <f t="shared" ca="1" si="1"/>
        <v>17.25</v>
      </c>
    </row>
    <row r="17" spans="1:25" ht="30.7">
      <c r="A17" s="19">
        <f>+SUBTOTAL(3,$C$3:C17)</f>
        <v>14</v>
      </c>
      <c r="B17" s="20" t="s">
        <v>9</v>
      </c>
      <c r="C17" s="21" t="s">
        <v>55</v>
      </c>
      <c r="D17" s="20" t="s">
        <v>56</v>
      </c>
      <c r="E17" s="19" t="s">
        <v>57</v>
      </c>
      <c r="F17" s="19">
        <f t="shared" si="0"/>
        <v>1985</v>
      </c>
      <c r="G17" s="22">
        <v>31100</v>
      </c>
      <c r="H17" s="19" t="s">
        <v>69</v>
      </c>
      <c r="I17" s="19" t="s">
        <v>70</v>
      </c>
      <c r="J17" s="19">
        <v>0</v>
      </c>
      <c r="K17" s="20" t="s">
        <v>60</v>
      </c>
      <c r="L17" s="20" t="s">
        <v>72</v>
      </c>
      <c r="M17" s="20" t="s">
        <v>77</v>
      </c>
      <c r="N17" s="23"/>
      <c r="O17" s="20" t="s">
        <v>62</v>
      </c>
      <c r="P17" s="22" t="s">
        <v>73</v>
      </c>
      <c r="Q17" s="19"/>
      <c r="R17" s="19"/>
      <c r="S17" s="19" t="s">
        <v>79</v>
      </c>
      <c r="T17" s="19" t="s">
        <v>65</v>
      </c>
      <c r="U17" s="19" t="s">
        <v>80</v>
      </c>
      <c r="V17" s="19"/>
      <c r="W17" s="22">
        <v>42620</v>
      </c>
      <c r="X17" s="22">
        <v>38967</v>
      </c>
      <c r="Y17" s="24">
        <f t="shared" ca="1" si="1"/>
        <v>14.5</v>
      </c>
    </row>
    <row r="18" spans="1:25" ht="61.35">
      <c r="A18" s="19">
        <f>+SUBTOTAL(3,$C$3:C18)</f>
        <v>15</v>
      </c>
      <c r="B18" s="20" t="s">
        <v>15</v>
      </c>
      <c r="C18" s="21" t="s">
        <v>55</v>
      </c>
      <c r="D18" s="20" t="s">
        <v>56</v>
      </c>
      <c r="E18" s="25" t="s">
        <v>57</v>
      </c>
      <c r="F18" s="19">
        <f t="shared" si="0"/>
        <v>1992</v>
      </c>
      <c r="G18" s="22">
        <v>33884</v>
      </c>
      <c r="H18" s="19" t="s">
        <v>69</v>
      </c>
      <c r="I18" s="19" t="s">
        <v>70</v>
      </c>
      <c r="J18" s="19"/>
      <c r="K18" s="26" t="s">
        <v>100</v>
      </c>
      <c r="L18" s="20" t="s">
        <v>100</v>
      </c>
      <c r="M18" s="20">
        <v>0</v>
      </c>
      <c r="N18" s="23"/>
      <c r="O18" s="20" t="s">
        <v>62</v>
      </c>
      <c r="P18" s="19"/>
      <c r="Q18" s="19" t="s">
        <v>101</v>
      </c>
      <c r="R18" s="19">
        <v>2018</v>
      </c>
      <c r="S18" s="19"/>
      <c r="T18" s="19"/>
      <c r="U18" s="19" t="s">
        <v>65</v>
      </c>
      <c r="V18" s="19"/>
      <c r="W18" s="22"/>
      <c r="X18" s="22"/>
      <c r="Y18" s="24">
        <f t="shared" ca="1" si="1"/>
        <v>22.083333333333332</v>
      </c>
    </row>
    <row r="19" spans="1:25" ht="14">
      <c r="A19" s="3"/>
      <c r="B19" s="3"/>
    </row>
    <row r="20" spans="1:25" ht="14">
      <c r="A20" s="3"/>
      <c r="B20" s="3"/>
    </row>
    <row r="21" spans="1:25" ht="14">
      <c r="A21" s="3"/>
      <c r="B21" s="3"/>
    </row>
    <row r="22" spans="1:25" ht="14">
      <c r="A22" s="3"/>
      <c r="B22" s="3"/>
    </row>
    <row r="23" spans="1:25" ht="14">
      <c r="A23" s="3"/>
      <c r="B23" s="3"/>
    </row>
    <row r="24" spans="1:25" ht="14">
      <c r="A24" s="3"/>
      <c r="B24" s="3"/>
    </row>
    <row r="25" spans="1:25" ht="14">
      <c r="A25" s="3"/>
      <c r="B25" s="3"/>
    </row>
    <row r="26" spans="1:25" ht="14">
      <c r="A26" s="3"/>
      <c r="B26" s="3"/>
    </row>
  </sheetData>
  <mergeCells count="5">
    <mergeCell ref="A1:D1"/>
    <mergeCell ref="A2:D2"/>
    <mergeCell ref="K4:N4"/>
    <mergeCell ref="W4:X4"/>
    <mergeCell ref="B3:M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tạp chí trong nước</vt:lpstr>
      <vt:lpstr>tạp chí quốc tế</vt:lpstr>
      <vt:lpstr>SÁCH CHUYÊN KHẢO</vt:lpstr>
      <vt:lpstr>SÁCH GIÁO TRÌNH</vt:lpstr>
      <vt:lpstr>ĐỀ TÀI NGHIÊN CỨU</vt:lpstr>
      <vt:lpstr>DS 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LMS Phổ thông1</dc:creator>
  <cp:lastModifiedBy>HP</cp:lastModifiedBy>
  <dcterms:created xsi:type="dcterms:W3CDTF">2025-08-18T08:17:14Z</dcterms:created>
  <dcterms:modified xsi:type="dcterms:W3CDTF">2025-09-21T14:45:55Z</dcterms:modified>
</cp:coreProperties>
</file>