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/>
  <mc:AlternateContent xmlns:mc="http://schemas.openxmlformats.org/markup-compatibility/2006">
    <mc:Choice Requires="x15">
      <x15ac:absPath xmlns:x15ac="http://schemas.microsoft.com/office/spreadsheetml/2010/11/ac" url="C:\Users\PhuongHanu\Desktop\"/>
    </mc:Choice>
  </mc:AlternateContent>
  <xr:revisionPtr revIDLastSave="0" documentId="13_ncr:1_{AA2FDA0B-9C23-4E40-A87B-1B767958314E}" xr6:coauthVersionLast="45" xr6:coauthVersionMax="45" xr10:uidLastSave="{00000000-0000-0000-0000-000000000000}"/>
  <bookViews>
    <workbookView xWindow="-110" yWindow="350" windowWidth="19420" windowHeight="10560" activeTab="2" xr2:uid="{00000000-000D-0000-FFFF-FFFF00000000}"/>
  </bookViews>
  <sheets>
    <sheet name="2017" sheetId="1" r:id="rId1"/>
    <sheet name="2018" sheetId="8" r:id="rId2"/>
    <sheet name="2019" sheetId="9" r:id="rId3"/>
  </sheets>
  <definedNames>
    <definedName name="_xlnm.Print_Titles" localSheetId="0">'2017'!$5:$6</definedName>
    <definedName name="_xlnm.Print_Titles" localSheetId="1">'2018'!$5:$6</definedName>
    <definedName name="_xlnm.Print_Titles" localSheetId="2">'2019'!$5:$6</definedName>
  </definedNames>
  <calcPr calcId="191029"/>
</workbook>
</file>

<file path=xl/calcChain.xml><?xml version="1.0" encoding="utf-8"?>
<calcChain xmlns="http://schemas.openxmlformats.org/spreadsheetml/2006/main">
  <c r="L35" i="9" l="1"/>
  <c r="L34" i="9"/>
  <c r="J35" i="9"/>
  <c r="J34" i="9"/>
  <c r="H35" i="9"/>
  <c r="H34" i="9"/>
  <c r="F35" i="9"/>
  <c r="F34" i="9"/>
  <c r="D35" i="9"/>
  <c r="D34" i="9"/>
  <c r="L31" i="9"/>
  <c r="L32" i="9"/>
  <c r="L30" i="9"/>
  <c r="J31" i="9"/>
  <c r="J32" i="9"/>
  <c r="J30" i="9"/>
  <c r="H31" i="9"/>
  <c r="H32" i="9"/>
  <c r="H30" i="9"/>
  <c r="F31" i="9"/>
  <c r="F32" i="9"/>
  <c r="F30" i="9"/>
  <c r="D31" i="9"/>
  <c r="D32" i="9"/>
  <c r="D30" i="9"/>
  <c r="L24" i="9"/>
  <c r="L25" i="9"/>
  <c r="L26" i="9"/>
  <c r="L27" i="9"/>
  <c r="L28" i="9"/>
  <c r="L23" i="9"/>
  <c r="J24" i="9"/>
  <c r="J25" i="9"/>
  <c r="J26" i="9"/>
  <c r="J27" i="9"/>
  <c r="J28" i="9"/>
  <c r="J23" i="9"/>
  <c r="H24" i="9"/>
  <c r="H25" i="9"/>
  <c r="H26" i="9"/>
  <c r="H27" i="9"/>
  <c r="H28" i="9"/>
  <c r="H23" i="9"/>
  <c r="F24" i="9"/>
  <c r="F25" i="9"/>
  <c r="F26" i="9"/>
  <c r="F27" i="9"/>
  <c r="F28" i="9"/>
  <c r="F23" i="9"/>
  <c r="D24" i="9"/>
  <c r="D25" i="9"/>
  <c r="D26" i="9"/>
  <c r="D27" i="9"/>
  <c r="D28" i="9"/>
  <c r="D23" i="9"/>
  <c r="L17" i="9"/>
  <c r="L18" i="9"/>
  <c r="L19" i="9"/>
  <c r="L20" i="9"/>
  <c r="L21" i="9"/>
  <c r="L16" i="9"/>
  <c r="J17" i="9"/>
  <c r="J18" i="9"/>
  <c r="J19" i="9"/>
  <c r="J20" i="9"/>
  <c r="J21" i="9"/>
  <c r="J16" i="9"/>
  <c r="H17" i="9"/>
  <c r="H18" i="9"/>
  <c r="H19" i="9"/>
  <c r="H20" i="9"/>
  <c r="H21" i="9"/>
  <c r="H16" i="9"/>
  <c r="F17" i="9"/>
  <c r="F18" i="9"/>
  <c r="F19" i="9"/>
  <c r="F20" i="9"/>
  <c r="F21" i="9"/>
  <c r="F16" i="9"/>
  <c r="D17" i="9"/>
  <c r="D18" i="9"/>
  <c r="D19" i="9"/>
  <c r="D20" i="9"/>
  <c r="D21" i="9"/>
  <c r="D16" i="9"/>
  <c r="L9" i="9"/>
  <c r="L10" i="9"/>
  <c r="L11" i="9"/>
  <c r="L12" i="9"/>
  <c r="L13" i="9"/>
  <c r="L14" i="9"/>
  <c r="L8" i="9"/>
  <c r="J9" i="9"/>
  <c r="J10" i="9"/>
  <c r="J11" i="9"/>
  <c r="J12" i="9"/>
  <c r="J13" i="9"/>
  <c r="J14" i="9"/>
  <c r="J8" i="9"/>
  <c r="H9" i="9"/>
  <c r="H10" i="9"/>
  <c r="H11" i="9"/>
  <c r="H12" i="9"/>
  <c r="H13" i="9"/>
  <c r="H14" i="9"/>
  <c r="H8" i="9"/>
  <c r="F9" i="9"/>
  <c r="F10" i="9"/>
  <c r="F11" i="9"/>
  <c r="F12" i="9"/>
  <c r="F13" i="9"/>
  <c r="F14" i="9"/>
  <c r="F8" i="9"/>
  <c r="D9" i="9"/>
  <c r="D10" i="9"/>
  <c r="D11" i="9"/>
  <c r="D12" i="9"/>
  <c r="D13" i="9"/>
  <c r="D14" i="9"/>
  <c r="D8" i="9"/>
  <c r="J10" i="8"/>
  <c r="L24" i="8"/>
  <c r="L25" i="8"/>
  <c r="L26" i="8"/>
  <c r="L27" i="8"/>
  <c r="L28" i="8"/>
  <c r="L23" i="8"/>
  <c r="J24" i="8"/>
  <c r="J25" i="8"/>
  <c r="J26" i="8"/>
  <c r="J27" i="8"/>
  <c r="J28" i="8"/>
  <c r="H24" i="8"/>
  <c r="H25" i="8"/>
  <c r="H26" i="8"/>
  <c r="H27" i="8"/>
  <c r="H28" i="8"/>
  <c r="H23" i="8"/>
  <c r="F24" i="8"/>
  <c r="F25" i="8"/>
  <c r="F26" i="8"/>
  <c r="F27" i="8"/>
  <c r="F28" i="8"/>
  <c r="F23" i="8"/>
  <c r="D24" i="8"/>
  <c r="D25" i="8"/>
  <c r="D26" i="8"/>
  <c r="D27" i="8"/>
  <c r="D28" i="8"/>
  <c r="D23" i="8"/>
  <c r="L35" i="8"/>
  <c r="L34" i="8"/>
  <c r="J35" i="8"/>
  <c r="J34" i="8"/>
  <c r="H35" i="8"/>
  <c r="H34" i="8"/>
  <c r="F35" i="8"/>
  <c r="F34" i="8"/>
  <c r="L31" i="8"/>
  <c r="L32" i="8"/>
  <c r="L30" i="8"/>
  <c r="J31" i="8"/>
  <c r="J32" i="8"/>
  <c r="J30" i="8"/>
  <c r="H31" i="8"/>
  <c r="H32" i="8"/>
  <c r="H30" i="8"/>
  <c r="F31" i="8"/>
  <c r="F32" i="8"/>
  <c r="F30" i="8"/>
  <c r="D31" i="8"/>
  <c r="D32" i="8"/>
  <c r="D30" i="8"/>
  <c r="D35" i="8"/>
  <c r="D34" i="8"/>
  <c r="L17" i="8"/>
  <c r="L18" i="8"/>
  <c r="L19" i="8"/>
  <c r="L20" i="8"/>
  <c r="L21" i="8"/>
  <c r="L16" i="8"/>
  <c r="J17" i="8"/>
  <c r="J18" i="8"/>
  <c r="J19" i="8"/>
  <c r="J20" i="8"/>
  <c r="J21" i="8"/>
  <c r="J16" i="8"/>
  <c r="H17" i="8"/>
  <c r="H18" i="8"/>
  <c r="H19" i="8"/>
  <c r="H20" i="8"/>
  <c r="H21" i="8"/>
  <c r="H16" i="8"/>
  <c r="F17" i="8"/>
  <c r="F18" i="8"/>
  <c r="F19" i="8"/>
  <c r="F20" i="8"/>
  <c r="F21" i="8"/>
  <c r="F16" i="8"/>
  <c r="D17" i="8"/>
  <c r="D18" i="8"/>
  <c r="D19" i="8"/>
  <c r="D20" i="8"/>
  <c r="D21" i="8"/>
  <c r="D16" i="8"/>
  <c r="L9" i="8"/>
  <c r="L10" i="8"/>
  <c r="L11" i="8"/>
  <c r="L12" i="8"/>
  <c r="L13" i="8"/>
  <c r="L14" i="8"/>
  <c r="L8" i="8"/>
  <c r="J9" i="8"/>
  <c r="J11" i="8"/>
  <c r="J12" i="8"/>
  <c r="J13" i="8"/>
  <c r="J14" i="8"/>
  <c r="J8" i="8"/>
  <c r="H9" i="8"/>
  <c r="H10" i="8"/>
  <c r="H11" i="8"/>
  <c r="H12" i="8"/>
  <c r="H13" i="8"/>
  <c r="H14" i="8"/>
  <c r="H8" i="8"/>
  <c r="F9" i="8"/>
  <c r="F10" i="8"/>
  <c r="F11" i="8"/>
  <c r="F12" i="8"/>
  <c r="F13" i="8"/>
  <c r="F14" i="8"/>
  <c r="F8" i="8"/>
  <c r="D9" i="8"/>
  <c r="D10" i="8"/>
  <c r="D11" i="8"/>
  <c r="D12" i="8"/>
  <c r="D13" i="8"/>
  <c r="D14" i="8"/>
  <c r="D8" i="8"/>
  <c r="L9" i="1"/>
  <c r="L10" i="1"/>
  <c r="L11" i="1"/>
  <c r="L12" i="1"/>
  <c r="L13" i="1"/>
  <c r="L14" i="1"/>
  <c r="L8" i="1"/>
  <c r="J9" i="1"/>
  <c r="J10" i="1"/>
  <c r="J11" i="1"/>
  <c r="J12" i="1"/>
  <c r="J13" i="1"/>
  <c r="J14" i="1"/>
  <c r="J8" i="1"/>
  <c r="H9" i="1"/>
  <c r="H10" i="1"/>
  <c r="H11" i="1"/>
  <c r="H12" i="1"/>
  <c r="H13" i="1"/>
  <c r="H14" i="1"/>
  <c r="H8" i="1"/>
  <c r="F9" i="1"/>
  <c r="F10" i="1"/>
  <c r="F11" i="1"/>
  <c r="F12" i="1"/>
  <c r="F13" i="1"/>
  <c r="F14" i="1"/>
  <c r="F8" i="1"/>
  <c r="D9" i="1"/>
  <c r="D10" i="1"/>
  <c r="D11" i="1"/>
  <c r="D12" i="1"/>
  <c r="D13" i="1"/>
  <c r="D14" i="1"/>
  <c r="D8" i="1"/>
  <c r="L35" i="1"/>
  <c r="L34" i="1"/>
  <c r="J35" i="1"/>
  <c r="J34" i="1"/>
  <c r="H35" i="1"/>
  <c r="H34" i="1"/>
  <c r="F35" i="1"/>
  <c r="F34" i="1"/>
  <c r="D35" i="1"/>
  <c r="D34" i="1"/>
  <c r="L31" i="1"/>
  <c r="L32" i="1"/>
  <c r="L30" i="1"/>
  <c r="J31" i="1"/>
  <c r="J32" i="1"/>
  <c r="J30" i="1"/>
  <c r="H31" i="1"/>
  <c r="H32" i="1"/>
  <c r="H30" i="1"/>
  <c r="F31" i="1"/>
  <c r="F32" i="1"/>
  <c r="F30" i="1"/>
  <c r="D31" i="1"/>
  <c r="D32" i="1"/>
  <c r="D30" i="1"/>
  <c r="L24" i="1"/>
  <c r="L25" i="1"/>
  <c r="L26" i="1"/>
  <c r="L27" i="1"/>
  <c r="L28" i="1"/>
  <c r="L23" i="1"/>
  <c r="J24" i="1"/>
  <c r="J25" i="1"/>
  <c r="J26" i="1"/>
  <c r="J27" i="1"/>
  <c r="J28" i="1"/>
  <c r="J23" i="1"/>
  <c r="H24" i="1"/>
  <c r="H25" i="1"/>
  <c r="H26" i="1"/>
  <c r="H27" i="1"/>
  <c r="H28" i="1"/>
  <c r="H23" i="1"/>
  <c r="F24" i="1"/>
  <c r="F25" i="1"/>
  <c r="F26" i="1"/>
  <c r="F27" i="1"/>
  <c r="F28" i="1"/>
  <c r="F23" i="1"/>
  <c r="D24" i="1"/>
  <c r="D25" i="1"/>
  <c r="D26" i="1"/>
  <c r="D27" i="1"/>
  <c r="D28" i="1"/>
  <c r="D23" i="1"/>
  <c r="L17" i="1"/>
  <c r="L18" i="1"/>
  <c r="L19" i="1"/>
  <c r="L20" i="1"/>
  <c r="L21" i="1"/>
  <c r="L16" i="1"/>
  <c r="J17" i="1"/>
  <c r="J18" i="1"/>
  <c r="J19" i="1"/>
  <c r="J20" i="1"/>
  <c r="J21" i="1"/>
  <c r="J16" i="1"/>
  <c r="H17" i="1"/>
  <c r="H18" i="1"/>
  <c r="H19" i="1"/>
  <c r="H20" i="1"/>
  <c r="H21" i="1"/>
  <c r="H16" i="1"/>
  <c r="F17" i="1"/>
  <c r="F18" i="1"/>
  <c r="F19" i="1"/>
  <c r="F20" i="1"/>
  <c r="F21" i="1"/>
  <c r="F16" i="1"/>
  <c r="D17" i="1"/>
  <c r="D18" i="1"/>
  <c r="D19" i="1"/>
  <c r="D20" i="1"/>
  <c r="D21" i="1"/>
  <c r="D16" i="1"/>
</calcChain>
</file>

<file path=xl/sharedStrings.xml><?xml version="1.0" encoding="utf-8"?>
<sst xmlns="http://schemas.openxmlformats.org/spreadsheetml/2006/main" count="189" uniqueCount="59">
  <si>
    <t>STT</t>
  </si>
  <si>
    <t>Tiêu chí</t>
  </si>
  <si>
    <t>Số phiếu</t>
  </si>
  <si>
    <t>A</t>
  </si>
  <si>
    <t>Đánh giá về chương trình đào tạo</t>
  </si>
  <si>
    <t>Chương trình đào tạo có mục tiêu rõ ràng, phù hợp với chuẩn đầu ra</t>
  </si>
  <si>
    <t>Cấu trúc chương trình linh hoạt, thuận lợi cho người học lựa chọn chuyển đổi</t>
  </si>
  <si>
    <t>Chương trình phân bố tỷ lệ giờ lý thuyết, thực hành hợp lý</t>
  </si>
  <si>
    <t>Nội dung các học phần có tính kế thừa và phù hợp với mục tiêu, yêu cầu của ngành học</t>
  </si>
  <si>
    <t>Các học phần chú trọng cả kiến thức và kỹ năng</t>
  </si>
  <si>
    <t>Chương trình cân đối giữa thời gian học trên lớp và tự học</t>
  </si>
  <si>
    <t>Chương trình đã cung cấp kiến thức và kĩ năng cần thiết cho nghề nghiệp</t>
  </si>
  <si>
    <t>B</t>
  </si>
  <si>
    <t>Đánh giá về đội ngũ giảng viên</t>
  </si>
  <si>
    <t>Giảng viên có trình độ, kiến thức chuyên môn tốt và thường xuyên cập nhật thông tin mới trong bài giảng</t>
  </si>
  <si>
    <t>Giảng viên có kỹ năng sư phạm và sử dụng hiệu quả nhiều phương pháp giảng dạy khác nhau</t>
  </si>
  <si>
    <t>Giảng viên thông báo đầy đủ tiêu chí đánh giá cho từng học phần</t>
  </si>
  <si>
    <t>Giảng viên thường xuyên khuyến khích sinh viên tham gia vào các hoạt động học tập, thảo luận và thực hành, rèn luyện chuyên môn</t>
  </si>
  <si>
    <t>Giảng viên sẵn sàng hướng dẫn, giúp đỡ sinh viên trong học tập</t>
  </si>
  <si>
    <t>Giảng viên công bằng, khách quan và đánh giá đúng năng lực của sinh viên</t>
  </si>
  <si>
    <t>C</t>
  </si>
  <si>
    <t>Đánh giá về kết quả học tập của sinh viên</t>
  </si>
  <si>
    <t>Khóa học cung cấp cho anh/chị những kiến thức cần thiết về chuyên môn và nghiệp vụ nghề nghiệp</t>
  </si>
  <si>
    <t>Khóa học giúp anh/chị phát triển những kỹ năng mềm cần thiết cho nghề nghiệp (giao tiếp, trình bày, tổ chức, quản lý, làm việc nhóm…)</t>
  </si>
  <si>
    <t>Khóa học giúp anh/chị nâng cao năng lực ngoại ngữ, tin học</t>
  </si>
  <si>
    <t>Khóa học giúp anh/chị rèn luyện kỹ năng tư duy sáng tạo, khả năng tự học, tự nghiên cứu</t>
  </si>
  <si>
    <t>Khóa học giúp anh/chị phát triển, nâng cao đạo đức, nhân cách, lối sống, tinh thần trách nhiệm, ý thức kỷ luật…</t>
  </si>
  <si>
    <t>Anh/chị tự tin về khả năng đáp ứng yêu cầu nghề nghiệp sau khi ra trường</t>
  </si>
  <si>
    <t>D</t>
  </si>
  <si>
    <t>Đánh giá về tổ chức đào tạo và cơ sở vật chất, trang thiết bị dạy học</t>
  </si>
  <si>
    <t>Kế hoạch, thời gian biểu học tập và thi kết thúc học phần được sắp xếp phù hợp</t>
  </si>
  <si>
    <t>Cơ sở vật chất, trang thiết bị của Nhà trường đáp ứng nhu cầu học tập, nghiên cứu và rèn luyện của sinh viên</t>
  </si>
  <si>
    <t>Thư viện của Trường có đủ học liệu đáp ứng nhu cầu học tập, nghiên cứu của sinh viên</t>
  </si>
  <si>
    <t>E</t>
  </si>
  <si>
    <t>Đánh giá chung</t>
  </si>
  <si>
    <t>Mức độ hài lòng chung của anh/chị về chương trình đào tạo của ngành đã theo học</t>
  </si>
  <si>
    <t>Mức độ hài lòng chung của anh/chị về môi trường sống, sinh hoạt, rèn luyện và học tập tại Trường</t>
  </si>
  <si>
    <t>F</t>
  </si>
  <si>
    <t>Thông tin bổ sung</t>
  </si>
  <si>
    <t>Dự kiến của anh/chị sau khi tốt nghiệp:</t>
  </si>
  <si>
    <t>Tỷ lệ (%)</t>
  </si>
  <si>
    <t>BỘ GIÁO DỤC VÀ ĐÀO TẠO</t>
  </si>
  <si>
    <t>CỘNG HÒA XÃ HỘI CHỦ NGHĨA VIỆT NAM</t>
  </si>
  <si>
    <r>
      <t>Đ</t>
    </r>
    <r>
      <rPr>
        <b/>
        <u/>
        <sz val="13"/>
        <color theme="1"/>
        <rFont val="Times New Roman"/>
        <family val="1"/>
      </rPr>
      <t>ộc lập - Tự do - Hạnh phú</t>
    </r>
    <r>
      <rPr>
        <b/>
        <sz val="13"/>
        <color theme="1"/>
        <rFont val="Times New Roman"/>
        <family val="1"/>
      </rPr>
      <t>c</t>
    </r>
  </si>
  <si>
    <r>
      <t>T</t>
    </r>
    <r>
      <rPr>
        <b/>
        <u/>
        <sz val="13"/>
        <color theme="1"/>
        <rFont val="Times New Roman"/>
        <family val="1"/>
      </rPr>
      <t>RƯỜNG ĐẠI HỌC VIN</t>
    </r>
    <r>
      <rPr>
        <b/>
        <sz val="13"/>
        <color theme="1"/>
        <rFont val="Times New Roman"/>
        <family val="1"/>
      </rPr>
      <t>H</t>
    </r>
  </si>
  <si>
    <t>NGƯỜI THỐNG KÊ</t>
  </si>
  <si>
    <t>PHÒNG CTCT-HSSV</t>
  </si>
  <si>
    <t>PHỤ LỤC: TỔNG HỢP Ý KIẾN CỦA SINH VIÊN CUỐI KHÓA TỐT NGHIỆP NĂM 2018</t>
  </si>
  <si>
    <t>Nghệ An, ngày 15 tháng 6 năm 2018</t>
  </si>
  <si>
    <t>PHỤ LỤC: TỔNG HỢP Ý KIẾN CỦA SINH VIÊN CUỐI KHÓA TỐT NGHIỆP NĂM 2017</t>
  </si>
  <si>
    <r>
      <t xml:space="preserve">Tốt - </t>
    </r>
    <r>
      <rPr>
        <sz val="12.5"/>
        <rFont val="Times New Roman"/>
        <family val="1"/>
      </rPr>
      <t>Mức độ đáp ứng từ 90% trở lên</t>
    </r>
  </si>
  <si>
    <r>
      <t>Khá -</t>
    </r>
    <r>
      <rPr>
        <sz val="12.5"/>
        <rFont val="Times New Roman"/>
        <family val="1"/>
      </rPr>
      <t xml:space="preserve"> Mức độ đáp ứng từ 70% đến 89%</t>
    </r>
  </si>
  <si>
    <r>
      <t xml:space="preserve">Trung bình - </t>
    </r>
    <r>
      <rPr>
        <sz val="12.5"/>
        <color theme="1"/>
        <rFont val="Times New Roman"/>
        <family val="1"/>
      </rPr>
      <t>Mức độ đáp ứng từ 50% đến 69%</t>
    </r>
  </si>
  <si>
    <r>
      <t>Chưa đạt -</t>
    </r>
    <r>
      <rPr>
        <sz val="12.5"/>
        <color theme="1"/>
        <rFont val="Times New Roman"/>
        <family val="1"/>
      </rPr>
      <t xml:space="preserve"> Mức độ đáp ứng dưới 50%</t>
    </r>
  </si>
  <si>
    <r>
      <t xml:space="preserve">Không ý kiến - </t>
    </r>
    <r>
      <rPr>
        <sz val="12.5"/>
        <color theme="1"/>
        <rFont val="Times New Roman"/>
        <family val="1"/>
      </rPr>
      <t>Chưa tiếp xúc hoặc chưa quan tâm</t>
    </r>
  </si>
  <si>
    <t>Nghệ An, ngày 14 tháng 8 năm 2017</t>
  </si>
  <si>
    <t>NGÀNH GIÁO DỤC MẦM NON</t>
  </si>
  <si>
    <t>PHỤ LỤC: TỔNG HỢP Ý KIẾN CỦA SINH VIÊN CUỐI KHÓA TỐT NGHIỆP NĂM 2019</t>
  </si>
  <si>
    <t>Nghệ An, ngày 17 tháng 2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</si>
</sst>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indexed="8"/>
      <name val="Arial"/>
      <family val="2"/>
    </font>
    <font>
      <sz val="11"/>
      <color theme="1"/>
      <name val="Calibri"/>
    </font>
    <font>
      <b/>
      <sz val="13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sz val="13"/>
      <color theme="0"/>
      <name val="Times New Roman"/>
      <family val="1"/>
    </font>
    <font>
      <b/>
      <sz val="13"/>
      <color theme="0"/>
      <name val="Times New Roman"/>
      <family val="1"/>
    </font>
    <font>
      <i/>
      <sz val="13"/>
      <color theme="1"/>
      <name val="Times New Roman"/>
      <family val="1"/>
    </font>
    <font>
      <b/>
      <sz val="12.5"/>
      <name val="Times New Roman"/>
      <family val="1"/>
    </font>
    <font>
      <sz val="12.5"/>
      <name val="Times New Roman"/>
      <family val="1"/>
    </font>
    <font>
      <b/>
      <sz val="12.5"/>
      <color theme="1"/>
      <name val="Times New Roman"/>
      <family val="1"/>
    </font>
    <font>
      <sz val="12.5"/>
      <color theme="1"/>
      <name val="Times New Roman"/>
      <family val="1"/>
    </font>
    <font>
      <sz val="12.5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none">
        <fgColor auto="1"/>
        <bgColor auto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Font="0" applyFill="0" applyBorder="0" applyAlignment="0" applyProtection="0"/>
    <xf numFmtId="0" fontId="4" fillId="2" borderId="0"/>
    <xf numFmtId="9" fontId="5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1" applyFont="1"/>
    <xf numFmtId="0" fontId="2" fillId="0" borderId="0" xfId="0" applyFont="1"/>
    <xf numFmtId="0" fontId="2" fillId="2" borderId="0" xfId="1" applyFont="1" applyAlignment="1">
      <alignment wrapText="1"/>
    </xf>
    <xf numFmtId="0" fontId="2" fillId="0" borderId="0" xfId="0" applyFont="1" applyBorder="1"/>
    <xf numFmtId="0" fontId="7" fillId="0" borderId="0" xfId="0" applyFont="1"/>
    <xf numFmtId="0" fontId="7" fillId="0" borderId="0" xfId="0" applyFont="1" applyBorder="1"/>
    <xf numFmtId="0" fontId="7" fillId="2" borderId="0" xfId="1" applyFont="1"/>
    <xf numFmtId="0" fontId="7" fillId="2" borderId="0" xfId="1" applyFont="1" applyAlignment="1">
      <alignment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164" fontId="7" fillId="2" borderId="0" xfId="3" applyNumberFormat="1" applyFont="1" applyFill="1"/>
    <xf numFmtId="164" fontId="7" fillId="2" borderId="0" xfId="3" applyNumberFormat="1" applyFont="1" applyFill="1" applyAlignment="1">
      <alignment horizontal="center"/>
    </xf>
    <xf numFmtId="9" fontId="7" fillId="0" borderId="0" xfId="3" applyFont="1" applyAlignment="1">
      <alignment horizontal="center"/>
    </xf>
    <xf numFmtId="164" fontId="7" fillId="0" borderId="0" xfId="3" applyNumberFormat="1" applyFont="1" applyAlignment="1">
      <alignment horizontal="center"/>
    </xf>
    <xf numFmtId="0" fontId="2" fillId="2" borderId="0" xfId="1" applyFont="1" applyAlignment="1">
      <alignment horizontal="right"/>
    </xf>
    <xf numFmtId="0" fontId="2" fillId="0" borderId="0" xfId="0" applyFont="1" applyAlignment="1">
      <alignment horizontal="right"/>
    </xf>
    <xf numFmtId="0" fontId="13" fillId="2" borderId="1" xfId="1" applyFont="1" applyBorder="1" applyAlignment="1">
      <alignment horizontal="center" wrapText="1"/>
    </xf>
    <xf numFmtId="0" fontId="3" fillId="0" borderId="0" xfId="0" applyFont="1"/>
    <xf numFmtId="0" fontId="13" fillId="2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 wrapText="1"/>
    </xf>
    <xf numFmtId="0" fontId="17" fillId="2" borderId="1" xfId="1" applyFont="1" applyBorder="1" applyAlignment="1">
      <alignment horizontal="center" vertical="center" wrapText="1"/>
    </xf>
    <xf numFmtId="0" fontId="17" fillId="2" borderId="1" xfId="1" applyFont="1" applyBorder="1" applyAlignment="1">
      <alignment vertical="center" wrapText="1"/>
    </xf>
    <xf numFmtId="0" fontId="17" fillId="2" borderId="1" xfId="1" applyFont="1" applyBorder="1" applyAlignment="1">
      <alignment horizontal="right" vertical="center" wrapText="1"/>
    </xf>
    <xf numFmtId="164" fontId="13" fillId="2" borderId="1" xfId="3" applyNumberFormat="1" applyFont="1" applyFill="1" applyBorder="1" applyAlignment="1">
      <alignment horizontal="center" wrapText="1"/>
    </xf>
    <xf numFmtId="164" fontId="17" fillId="2" borderId="1" xfId="3" applyNumberFormat="1" applyFont="1" applyFill="1" applyBorder="1" applyAlignment="1">
      <alignment horizontal="right" vertical="center" wrapText="1"/>
    </xf>
    <xf numFmtId="164" fontId="2" fillId="2" borderId="0" xfId="3" applyNumberFormat="1" applyFont="1" applyFill="1" applyAlignment="1">
      <alignment horizontal="right"/>
    </xf>
    <xf numFmtId="0" fontId="12" fillId="2" borderId="0" xfId="1" applyFont="1" applyAlignment="1">
      <alignment horizontal="center"/>
    </xf>
    <xf numFmtId="0" fontId="8" fillId="2" borderId="0" xfId="1" applyFont="1" applyAlignment="1">
      <alignment horizontal="center"/>
    </xf>
    <xf numFmtId="0" fontId="8" fillId="2" borderId="0" xfId="1" applyFont="1" applyAlignment="1">
      <alignment horizontal="center" wrapText="1"/>
    </xf>
    <xf numFmtId="0" fontId="7" fillId="2" borderId="0" xfId="1" applyFont="1" applyAlignment="1">
      <alignment horizontal="center"/>
    </xf>
    <xf numFmtId="0" fontId="6" fillId="2" borderId="0" xfId="1" applyFont="1" applyAlignment="1">
      <alignment horizontal="center"/>
    </xf>
    <xf numFmtId="0" fontId="13" fillId="2" borderId="3" xfId="1" applyFont="1" applyBorder="1" applyAlignment="1">
      <alignment horizontal="left" vertical="center" wrapText="1"/>
    </xf>
    <xf numFmtId="0" fontId="13" fillId="2" borderId="4" xfId="1" applyFont="1" applyBorder="1" applyAlignment="1">
      <alignment horizontal="left" vertical="center" wrapText="1"/>
    </xf>
    <xf numFmtId="0" fontId="13" fillId="2" borderId="5" xfId="1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2" borderId="1" xfId="1" applyFont="1" applyBorder="1" applyAlignment="1">
      <alignment horizontal="center" vertical="center" wrapText="1"/>
    </xf>
    <xf numFmtId="0" fontId="13" fillId="2" borderId="1" xfId="1" applyFont="1" applyBorder="1" applyAlignment="1">
      <alignment horizontal="center" vertical="center"/>
    </xf>
    <xf numFmtId="0" fontId="13" fillId="2" borderId="2" xfId="1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showGridLines="0" zoomScale="90" zoomScaleNormal="90" workbookViewId="0">
      <selection activeCell="D8" sqref="D8"/>
    </sheetView>
  </sheetViews>
  <sheetFormatPr defaultColWidth="9.1796875" defaultRowHeight="15.5" x14ac:dyDescent="0.35"/>
  <cols>
    <col min="1" max="1" width="6" style="1" customWidth="1"/>
    <col min="2" max="2" width="47.54296875" style="3" customWidth="1"/>
    <col min="3" max="3" width="8.7265625" style="1" customWidth="1"/>
    <col min="4" max="4" width="8.7265625" style="28" customWidth="1"/>
    <col min="5" max="5" width="8.7265625" style="1" customWidth="1"/>
    <col min="6" max="6" width="8.7265625" style="16" customWidth="1"/>
    <col min="7" max="7" width="8.7265625" style="1" customWidth="1"/>
    <col min="8" max="8" width="8.7265625" style="17" customWidth="1"/>
    <col min="9" max="9" width="8.7265625" style="2" customWidth="1"/>
    <col min="10" max="10" width="8.7265625" style="17" customWidth="1"/>
    <col min="11" max="11" width="8.7265625" style="2" customWidth="1"/>
    <col min="12" max="12" width="8.7265625" style="17" customWidth="1"/>
    <col min="13" max="16384" width="9.1796875" style="2"/>
  </cols>
  <sheetData>
    <row r="1" spans="1:12" s="5" customFormat="1" ht="16.5" x14ac:dyDescent="0.35">
      <c r="A1" s="32" t="s">
        <v>41</v>
      </c>
      <c r="B1" s="32"/>
      <c r="C1" s="7"/>
      <c r="D1" s="13"/>
      <c r="E1" s="32" t="s">
        <v>42</v>
      </c>
      <c r="F1" s="32"/>
      <c r="G1" s="32"/>
      <c r="H1" s="32"/>
      <c r="I1" s="32"/>
      <c r="J1" s="32"/>
      <c r="K1" s="32"/>
      <c r="L1" s="32"/>
    </row>
    <row r="2" spans="1:12" s="5" customFormat="1" ht="16.5" x14ac:dyDescent="0.35">
      <c r="A2" s="30" t="s">
        <v>44</v>
      </c>
      <c r="B2" s="30"/>
      <c r="C2" s="7"/>
      <c r="D2" s="13"/>
      <c r="E2" s="30" t="s">
        <v>43</v>
      </c>
      <c r="F2" s="30"/>
      <c r="G2" s="30"/>
      <c r="H2" s="30"/>
      <c r="I2" s="30"/>
      <c r="J2" s="30"/>
      <c r="K2" s="30"/>
      <c r="L2" s="30"/>
    </row>
    <row r="3" spans="1:12" s="5" customFormat="1" ht="31.5" customHeight="1" x14ac:dyDescent="0.35">
      <c r="A3" s="33" t="s">
        <v>49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s="5" customFormat="1" ht="24" customHeight="1" x14ac:dyDescent="0.35">
      <c r="A4" s="33" t="s">
        <v>56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71.25" customHeight="1" x14ac:dyDescent="0.35">
      <c r="A5" s="39" t="s">
        <v>0</v>
      </c>
      <c r="B5" s="38" t="s">
        <v>1</v>
      </c>
      <c r="C5" s="40" t="s">
        <v>50</v>
      </c>
      <c r="D5" s="40"/>
      <c r="E5" s="40" t="s">
        <v>51</v>
      </c>
      <c r="F5" s="40"/>
      <c r="G5" s="37" t="s">
        <v>52</v>
      </c>
      <c r="H5" s="37"/>
      <c r="I5" s="37" t="s">
        <v>53</v>
      </c>
      <c r="J5" s="37"/>
      <c r="K5" s="37" t="s">
        <v>54</v>
      </c>
      <c r="L5" s="37"/>
    </row>
    <row r="6" spans="1:12" ht="31.5" x14ac:dyDescent="0.35">
      <c r="A6" s="39"/>
      <c r="B6" s="38"/>
      <c r="C6" s="18" t="s">
        <v>2</v>
      </c>
      <c r="D6" s="26" t="s">
        <v>40</v>
      </c>
      <c r="E6" s="18" t="s">
        <v>2</v>
      </c>
      <c r="F6" s="18" t="s">
        <v>40</v>
      </c>
      <c r="G6" s="18" t="s">
        <v>2</v>
      </c>
      <c r="H6" s="18" t="s">
        <v>40</v>
      </c>
      <c r="I6" s="18" t="s">
        <v>2</v>
      </c>
      <c r="J6" s="18" t="s">
        <v>40</v>
      </c>
      <c r="K6" s="18" t="s">
        <v>2</v>
      </c>
      <c r="L6" s="18" t="s">
        <v>40</v>
      </c>
    </row>
    <row r="7" spans="1:12" ht="23.25" customHeight="1" x14ac:dyDescent="0.35">
      <c r="A7" s="20" t="s">
        <v>3</v>
      </c>
      <c r="B7" s="34" t="s">
        <v>4</v>
      </c>
      <c r="C7" s="35"/>
      <c r="D7" s="35"/>
      <c r="E7" s="35"/>
      <c r="F7" s="35"/>
      <c r="G7" s="35"/>
      <c r="H7" s="35"/>
      <c r="I7" s="35"/>
      <c r="J7" s="35"/>
      <c r="K7" s="35"/>
      <c r="L7" s="36"/>
    </row>
    <row r="8" spans="1:12" ht="32" x14ac:dyDescent="0.35">
      <c r="A8" s="23">
        <v>1</v>
      </c>
      <c r="B8" s="24" t="s">
        <v>5</v>
      </c>
      <c r="C8" s="24">
        <v>48</v>
      </c>
      <c r="D8" s="27">
        <f>C8/74</f>
        <v>0.64864864864864868</v>
      </c>
      <c r="E8" s="24">
        <v>19</v>
      </c>
      <c r="F8" s="27">
        <f>E8/74</f>
        <v>0.25675675675675674</v>
      </c>
      <c r="G8" s="24">
        <v>5</v>
      </c>
      <c r="H8" s="27">
        <f>G8/74</f>
        <v>6.7567567567567571E-2</v>
      </c>
      <c r="I8" s="22">
        <v>2</v>
      </c>
      <c r="J8" s="27">
        <f>I8/74</f>
        <v>2.7027027027027029E-2</v>
      </c>
      <c r="K8" s="22">
        <v>0</v>
      </c>
      <c r="L8" s="27">
        <f>K8/74</f>
        <v>0</v>
      </c>
    </row>
    <row r="9" spans="1:12" ht="32" x14ac:dyDescent="0.35">
      <c r="A9" s="23">
        <v>2</v>
      </c>
      <c r="B9" s="24" t="s">
        <v>6</v>
      </c>
      <c r="C9" s="24">
        <v>52</v>
      </c>
      <c r="D9" s="27">
        <f t="shared" ref="D9:D14" si="0">C9/74</f>
        <v>0.70270270270270274</v>
      </c>
      <c r="E9" s="24">
        <v>15</v>
      </c>
      <c r="F9" s="27">
        <f t="shared" ref="F9:F14" si="1">E9/74</f>
        <v>0.20270270270270271</v>
      </c>
      <c r="G9" s="24">
        <v>5</v>
      </c>
      <c r="H9" s="27">
        <f t="shared" ref="H9:H14" si="2">G9/74</f>
        <v>6.7567567567567571E-2</v>
      </c>
      <c r="I9" s="22">
        <v>0</v>
      </c>
      <c r="J9" s="27">
        <f t="shared" ref="J9:J14" si="3">I9/74</f>
        <v>0</v>
      </c>
      <c r="K9" s="22">
        <v>2</v>
      </c>
      <c r="L9" s="27">
        <f t="shared" ref="L9:L14" si="4">K9/74</f>
        <v>2.7027027027027029E-2</v>
      </c>
    </row>
    <row r="10" spans="1:12" ht="32" x14ac:dyDescent="0.35">
      <c r="A10" s="23">
        <v>3</v>
      </c>
      <c r="B10" s="24" t="s">
        <v>7</v>
      </c>
      <c r="C10" s="24">
        <v>60</v>
      </c>
      <c r="D10" s="27">
        <f t="shared" si="0"/>
        <v>0.81081081081081086</v>
      </c>
      <c r="E10" s="24">
        <v>2</v>
      </c>
      <c r="F10" s="27">
        <f t="shared" si="1"/>
        <v>2.7027027027027029E-2</v>
      </c>
      <c r="G10" s="24">
        <v>5</v>
      </c>
      <c r="H10" s="27">
        <f t="shared" si="2"/>
        <v>6.7567567567567571E-2</v>
      </c>
      <c r="I10" s="22">
        <v>1</v>
      </c>
      <c r="J10" s="27">
        <f t="shared" si="3"/>
        <v>1.3513513513513514E-2</v>
      </c>
      <c r="K10" s="22">
        <v>1</v>
      </c>
      <c r="L10" s="27">
        <f t="shared" si="4"/>
        <v>1.3513513513513514E-2</v>
      </c>
    </row>
    <row r="11" spans="1:12" ht="32" x14ac:dyDescent="0.35">
      <c r="A11" s="23">
        <v>4</v>
      </c>
      <c r="B11" s="24" t="s">
        <v>8</v>
      </c>
      <c r="C11" s="24">
        <v>49</v>
      </c>
      <c r="D11" s="27">
        <f t="shared" si="0"/>
        <v>0.66216216216216217</v>
      </c>
      <c r="E11" s="24">
        <v>12</v>
      </c>
      <c r="F11" s="27">
        <f t="shared" si="1"/>
        <v>0.16216216216216217</v>
      </c>
      <c r="G11" s="24">
        <v>1</v>
      </c>
      <c r="H11" s="27">
        <f t="shared" si="2"/>
        <v>1.3513513513513514E-2</v>
      </c>
      <c r="I11" s="22">
        <v>5</v>
      </c>
      <c r="J11" s="27">
        <f t="shared" si="3"/>
        <v>6.7567567567567571E-2</v>
      </c>
      <c r="K11" s="22">
        <v>7</v>
      </c>
      <c r="L11" s="27">
        <f t="shared" si="4"/>
        <v>9.45945945945946E-2</v>
      </c>
    </row>
    <row r="12" spans="1:12" ht="16" x14ac:dyDescent="0.35">
      <c r="A12" s="23">
        <v>5</v>
      </c>
      <c r="B12" s="24" t="s">
        <v>9</v>
      </c>
      <c r="C12" s="24">
        <v>60</v>
      </c>
      <c r="D12" s="27">
        <f t="shared" si="0"/>
        <v>0.81081081081081086</v>
      </c>
      <c r="E12" s="24">
        <v>10</v>
      </c>
      <c r="F12" s="27">
        <f t="shared" si="1"/>
        <v>0.13513513513513514</v>
      </c>
      <c r="G12" s="24">
        <v>2</v>
      </c>
      <c r="H12" s="27">
        <f t="shared" si="2"/>
        <v>2.7027027027027029E-2</v>
      </c>
      <c r="I12" s="22">
        <v>1</v>
      </c>
      <c r="J12" s="27">
        <f t="shared" si="3"/>
        <v>1.3513513513513514E-2</v>
      </c>
      <c r="K12" s="22">
        <v>1</v>
      </c>
      <c r="L12" s="27">
        <f t="shared" si="4"/>
        <v>1.3513513513513514E-2</v>
      </c>
    </row>
    <row r="13" spans="1:12" ht="32" x14ac:dyDescent="0.35">
      <c r="A13" s="23">
        <v>6</v>
      </c>
      <c r="B13" s="24" t="s">
        <v>10</v>
      </c>
      <c r="C13" s="24">
        <v>49</v>
      </c>
      <c r="D13" s="27">
        <f t="shared" si="0"/>
        <v>0.66216216216216217</v>
      </c>
      <c r="E13" s="24">
        <v>12</v>
      </c>
      <c r="F13" s="27">
        <f t="shared" si="1"/>
        <v>0.16216216216216217</v>
      </c>
      <c r="G13" s="24">
        <v>3</v>
      </c>
      <c r="H13" s="27">
        <f t="shared" si="2"/>
        <v>4.0540540540540543E-2</v>
      </c>
      <c r="I13" s="22">
        <v>0</v>
      </c>
      <c r="J13" s="27">
        <f t="shared" si="3"/>
        <v>0</v>
      </c>
      <c r="K13" s="22">
        <v>10</v>
      </c>
      <c r="L13" s="27">
        <f t="shared" si="4"/>
        <v>0.13513513513513514</v>
      </c>
    </row>
    <row r="14" spans="1:12" ht="32" x14ac:dyDescent="0.35">
      <c r="A14" s="23">
        <v>7</v>
      </c>
      <c r="B14" s="24" t="s">
        <v>11</v>
      </c>
      <c r="C14" s="24">
        <v>67</v>
      </c>
      <c r="D14" s="27">
        <f t="shared" si="0"/>
        <v>0.90540540540540537</v>
      </c>
      <c r="E14" s="24">
        <v>5</v>
      </c>
      <c r="F14" s="27">
        <f t="shared" si="1"/>
        <v>6.7567567567567571E-2</v>
      </c>
      <c r="G14" s="24">
        <v>2</v>
      </c>
      <c r="H14" s="27">
        <f t="shared" si="2"/>
        <v>2.7027027027027029E-2</v>
      </c>
      <c r="I14" s="22">
        <v>0</v>
      </c>
      <c r="J14" s="27">
        <f t="shared" si="3"/>
        <v>0</v>
      </c>
      <c r="K14" s="22">
        <v>0</v>
      </c>
      <c r="L14" s="27">
        <f t="shared" si="4"/>
        <v>0</v>
      </c>
    </row>
    <row r="15" spans="1:12" ht="25.5" customHeight="1" x14ac:dyDescent="0.35">
      <c r="A15" s="20" t="s">
        <v>12</v>
      </c>
      <c r="B15" s="34" t="s">
        <v>13</v>
      </c>
      <c r="C15" s="35"/>
      <c r="D15" s="35"/>
      <c r="E15" s="35"/>
      <c r="F15" s="35"/>
      <c r="G15" s="35"/>
      <c r="H15" s="35"/>
      <c r="I15" s="35"/>
      <c r="J15" s="35"/>
      <c r="K15" s="35"/>
      <c r="L15" s="36"/>
    </row>
    <row r="16" spans="1:12" ht="48" x14ac:dyDescent="0.35">
      <c r="A16" s="23">
        <v>1</v>
      </c>
      <c r="B16" s="24" t="s">
        <v>14</v>
      </c>
      <c r="C16" s="24">
        <v>55</v>
      </c>
      <c r="D16" s="27">
        <f>C16/67</f>
        <v>0.82089552238805974</v>
      </c>
      <c r="E16" s="24">
        <v>12</v>
      </c>
      <c r="F16" s="27">
        <f>E16/67</f>
        <v>0.17910447761194029</v>
      </c>
      <c r="G16" s="24">
        <v>3</v>
      </c>
      <c r="H16" s="27">
        <f>G16/67</f>
        <v>4.4776119402985072E-2</v>
      </c>
      <c r="I16" s="22">
        <v>2</v>
      </c>
      <c r="J16" s="27">
        <f>I16/67</f>
        <v>2.9850746268656716E-2</v>
      </c>
      <c r="K16" s="22">
        <v>2</v>
      </c>
      <c r="L16" s="27">
        <f>K16/67</f>
        <v>2.9850746268656716E-2</v>
      </c>
    </row>
    <row r="17" spans="1:12" ht="32" x14ac:dyDescent="0.35">
      <c r="A17" s="23">
        <v>2</v>
      </c>
      <c r="B17" s="24" t="s">
        <v>15</v>
      </c>
      <c r="C17" s="24">
        <v>46</v>
      </c>
      <c r="D17" s="27">
        <f t="shared" ref="D17:D21" si="5">C17/67</f>
        <v>0.68656716417910446</v>
      </c>
      <c r="E17" s="24">
        <v>14</v>
      </c>
      <c r="F17" s="27">
        <f t="shared" ref="F17:F21" si="6">E17/67</f>
        <v>0.20895522388059701</v>
      </c>
      <c r="G17" s="24">
        <v>10</v>
      </c>
      <c r="H17" s="27">
        <f t="shared" ref="H17:H21" si="7">G17/67</f>
        <v>0.14925373134328357</v>
      </c>
      <c r="I17" s="22">
        <v>4</v>
      </c>
      <c r="J17" s="27">
        <f t="shared" ref="J17:J21" si="8">I17/67</f>
        <v>5.9701492537313432E-2</v>
      </c>
      <c r="K17" s="22">
        <v>0</v>
      </c>
      <c r="L17" s="27">
        <f t="shared" ref="L17:L21" si="9">K17/67</f>
        <v>0</v>
      </c>
    </row>
    <row r="18" spans="1:12" ht="32" x14ac:dyDescent="0.35">
      <c r="A18" s="23">
        <v>3</v>
      </c>
      <c r="B18" s="24" t="s">
        <v>16</v>
      </c>
      <c r="C18" s="24">
        <v>57</v>
      </c>
      <c r="D18" s="27">
        <f t="shared" si="5"/>
        <v>0.85074626865671643</v>
      </c>
      <c r="E18" s="24">
        <v>15</v>
      </c>
      <c r="F18" s="27">
        <f t="shared" si="6"/>
        <v>0.22388059701492538</v>
      </c>
      <c r="G18" s="24">
        <v>0</v>
      </c>
      <c r="H18" s="27">
        <f t="shared" si="7"/>
        <v>0</v>
      </c>
      <c r="I18" s="22">
        <v>0</v>
      </c>
      <c r="J18" s="27">
        <f t="shared" si="8"/>
        <v>0</v>
      </c>
      <c r="K18" s="22">
        <v>2</v>
      </c>
      <c r="L18" s="27">
        <f t="shared" si="9"/>
        <v>2.9850746268656716E-2</v>
      </c>
    </row>
    <row r="19" spans="1:12" ht="48" x14ac:dyDescent="0.35">
      <c r="A19" s="23">
        <v>4</v>
      </c>
      <c r="B19" s="24" t="s">
        <v>17</v>
      </c>
      <c r="C19" s="24">
        <v>53</v>
      </c>
      <c r="D19" s="27">
        <f t="shared" si="5"/>
        <v>0.79104477611940294</v>
      </c>
      <c r="E19" s="24">
        <v>15</v>
      </c>
      <c r="F19" s="27">
        <f t="shared" si="6"/>
        <v>0.22388059701492538</v>
      </c>
      <c r="G19" s="24">
        <v>4</v>
      </c>
      <c r="H19" s="27">
        <f t="shared" si="7"/>
        <v>5.9701492537313432E-2</v>
      </c>
      <c r="I19" s="22">
        <v>1</v>
      </c>
      <c r="J19" s="27">
        <f t="shared" si="8"/>
        <v>1.4925373134328358E-2</v>
      </c>
      <c r="K19" s="22">
        <v>1</v>
      </c>
      <c r="L19" s="27">
        <f t="shared" si="9"/>
        <v>1.4925373134328358E-2</v>
      </c>
    </row>
    <row r="20" spans="1:12" ht="32" x14ac:dyDescent="0.35">
      <c r="A20" s="23">
        <v>5</v>
      </c>
      <c r="B20" s="24" t="s">
        <v>18</v>
      </c>
      <c r="C20" s="24">
        <v>55</v>
      </c>
      <c r="D20" s="27">
        <f t="shared" si="5"/>
        <v>0.82089552238805974</v>
      </c>
      <c r="E20" s="24">
        <v>8</v>
      </c>
      <c r="F20" s="27">
        <f t="shared" si="6"/>
        <v>0.11940298507462686</v>
      </c>
      <c r="G20" s="24">
        <v>2</v>
      </c>
      <c r="H20" s="27">
        <f t="shared" si="7"/>
        <v>2.9850746268656716E-2</v>
      </c>
      <c r="I20" s="22">
        <v>2</v>
      </c>
      <c r="J20" s="27">
        <f t="shared" si="8"/>
        <v>2.9850746268656716E-2</v>
      </c>
      <c r="K20" s="22">
        <v>7</v>
      </c>
      <c r="L20" s="27">
        <f t="shared" si="9"/>
        <v>0.1044776119402985</v>
      </c>
    </row>
    <row r="21" spans="1:12" ht="32" x14ac:dyDescent="0.35">
      <c r="A21" s="23">
        <v>6</v>
      </c>
      <c r="B21" s="24" t="s">
        <v>19</v>
      </c>
      <c r="C21" s="24">
        <v>47</v>
      </c>
      <c r="D21" s="27">
        <f t="shared" si="5"/>
        <v>0.70149253731343286</v>
      </c>
      <c r="E21" s="24">
        <v>15</v>
      </c>
      <c r="F21" s="27">
        <f t="shared" si="6"/>
        <v>0.22388059701492538</v>
      </c>
      <c r="G21" s="24">
        <v>5</v>
      </c>
      <c r="H21" s="27">
        <f t="shared" si="7"/>
        <v>7.4626865671641784E-2</v>
      </c>
      <c r="I21" s="22">
        <v>3</v>
      </c>
      <c r="J21" s="27">
        <f t="shared" si="8"/>
        <v>4.4776119402985072E-2</v>
      </c>
      <c r="K21" s="22">
        <v>4</v>
      </c>
      <c r="L21" s="27">
        <f t="shared" si="9"/>
        <v>5.9701492537313432E-2</v>
      </c>
    </row>
    <row r="22" spans="1:12" ht="23.25" customHeight="1" x14ac:dyDescent="0.35">
      <c r="A22" s="20" t="s">
        <v>20</v>
      </c>
      <c r="B22" s="34" t="s">
        <v>21</v>
      </c>
      <c r="C22" s="35"/>
      <c r="D22" s="35"/>
      <c r="E22" s="35"/>
      <c r="F22" s="35"/>
      <c r="G22" s="35"/>
      <c r="H22" s="35"/>
      <c r="I22" s="35"/>
      <c r="J22" s="35"/>
      <c r="K22" s="35"/>
      <c r="L22" s="36"/>
    </row>
    <row r="23" spans="1:12" ht="48" x14ac:dyDescent="0.35">
      <c r="A23" s="23">
        <v>1</v>
      </c>
      <c r="B23" s="24" t="s">
        <v>22</v>
      </c>
      <c r="C23" s="24">
        <v>62</v>
      </c>
      <c r="D23" s="27">
        <f>C23/67</f>
        <v>0.92537313432835822</v>
      </c>
      <c r="E23" s="24">
        <v>10</v>
      </c>
      <c r="F23" s="27">
        <f>E23/67</f>
        <v>0.14925373134328357</v>
      </c>
      <c r="G23" s="24">
        <v>0</v>
      </c>
      <c r="H23" s="27">
        <f>G23/67</f>
        <v>0</v>
      </c>
      <c r="I23" s="22">
        <v>1</v>
      </c>
      <c r="J23" s="27">
        <f>I23/67</f>
        <v>1.4925373134328358E-2</v>
      </c>
      <c r="K23" s="22">
        <v>1</v>
      </c>
      <c r="L23" s="27">
        <f>K23/67</f>
        <v>1.4925373134328358E-2</v>
      </c>
    </row>
    <row r="24" spans="1:12" ht="48" x14ac:dyDescent="0.35">
      <c r="A24" s="23">
        <v>2</v>
      </c>
      <c r="B24" s="24" t="s">
        <v>23</v>
      </c>
      <c r="C24" s="24">
        <v>50</v>
      </c>
      <c r="D24" s="27">
        <f t="shared" ref="D24:D28" si="10">C24/67</f>
        <v>0.74626865671641796</v>
      </c>
      <c r="E24" s="24">
        <v>22</v>
      </c>
      <c r="F24" s="27">
        <f t="shared" ref="F24:F28" si="11">E24/67</f>
        <v>0.32835820895522388</v>
      </c>
      <c r="G24" s="24">
        <v>0</v>
      </c>
      <c r="H24" s="27">
        <f t="shared" ref="H24:H28" si="12">G24/67</f>
        <v>0</v>
      </c>
      <c r="I24" s="22">
        <v>0</v>
      </c>
      <c r="J24" s="27">
        <f t="shared" ref="J24:J28" si="13">I24/67</f>
        <v>0</v>
      </c>
      <c r="K24" s="22">
        <v>2</v>
      </c>
      <c r="L24" s="27">
        <f t="shared" ref="L24:L28" si="14">K24/67</f>
        <v>2.9850746268656716E-2</v>
      </c>
    </row>
    <row r="25" spans="1:12" ht="32" x14ac:dyDescent="0.35">
      <c r="A25" s="23">
        <v>3</v>
      </c>
      <c r="B25" s="24" t="s">
        <v>24</v>
      </c>
      <c r="C25" s="24">
        <v>30</v>
      </c>
      <c r="D25" s="27">
        <f t="shared" si="10"/>
        <v>0.44776119402985076</v>
      </c>
      <c r="E25" s="24">
        <v>27</v>
      </c>
      <c r="F25" s="27">
        <f t="shared" si="11"/>
        <v>0.40298507462686567</v>
      </c>
      <c r="G25" s="24">
        <v>10</v>
      </c>
      <c r="H25" s="27">
        <f t="shared" si="12"/>
        <v>0.14925373134328357</v>
      </c>
      <c r="I25" s="22">
        <v>0</v>
      </c>
      <c r="J25" s="27">
        <f t="shared" si="13"/>
        <v>0</v>
      </c>
      <c r="K25" s="22">
        <v>7</v>
      </c>
      <c r="L25" s="27">
        <f t="shared" si="14"/>
        <v>0.1044776119402985</v>
      </c>
    </row>
    <row r="26" spans="1:12" ht="32" x14ac:dyDescent="0.35">
      <c r="A26" s="23">
        <v>4</v>
      </c>
      <c r="B26" s="24" t="s">
        <v>25</v>
      </c>
      <c r="C26" s="24">
        <v>45</v>
      </c>
      <c r="D26" s="27">
        <f t="shared" si="10"/>
        <v>0.67164179104477617</v>
      </c>
      <c r="E26" s="24">
        <v>23</v>
      </c>
      <c r="F26" s="27">
        <f t="shared" si="11"/>
        <v>0.34328358208955223</v>
      </c>
      <c r="G26" s="24">
        <v>2</v>
      </c>
      <c r="H26" s="27">
        <f t="shared" si="12"/>
        <v>2.9850746268656716E-2</v>
      </c>
      <c r="I26" s="22">
        <v>3</v>
      </c>
      <c r="J26" s="27">
        <f t="shared" si="13"/>
        <v>4.4776119402985072E-2</v>
      </c>
      <c r="K26" s="22">
        <v>4</v>
      </c>
      <c r="L26" s="27">
        <f t="shared" si="14"/>
        <v>5.9701492537313432E-2</v>
      </c>
    </row>
    <row r="27" spans="1:12" ht="48" x14ac:dyDescent="0.35">
      <c r="A27" s="23">
        <v>5</v>
      </c>
      <c r="B27" s="24" t="s">
        <v>26</v>
      </c>
      <c r="C27" s="24">
        <v>64</v>
      </c>
      <c r="D27" s="27">
        <f t="shared" si="10"/>
        <v>0.95522388059701491</v>
      </c>
      <c r="E27" s="24">
        <v>10</v>
      </c>
      <c r="F27" s="27">
        <f t="shared" si="11"/>
        <v>0.14925373134328357</v>
      </c>
      <c r="G27" s="24">
        <v>0</v>
      </c>
      <c r="H27" s="27">
        <f t="shared" si="12"/>
        <v>0</v>
      </c>
      <c r="I27" s="22">
        <v>0</v>
      </c>
      <c r="J27" s="27">
        <f t="shared" si="13"/>
        <v>0</v>
      </c>
      <c r="K27" s="22">
        <v>0</v>
      </c>
      <c r="L27" s="27">
        <f t="shared" si="14"/>
        <v>0</v>
      </c>
    </row>
    <row r="28" spans="1:12" ht="32" x14ac:dyDescent="0.35">
      <c r="A28" s="23">
        <v>6</v>
      </c>
      <c r="B28" s="24" t="s">
        <v>27</v>
      </c>
      <c r="C28" s="24">
        <v>60</v>
      </c>
      <c r="D28" s="27">
        <f t="shared" si="10"/>
        <v>0.89552238805970152</v>
      </c>
      <c r="E28" s="24">
        <v>12</v>
      </c>
      <c r="F28" s="27">
        <f t="shared" si="11"/>
        <v>0.17910447761194029</v>
      </c>
      <c r="G28" s="24">
        <v>1</v>
      </c>
      <c r="H28" s="27">
        <f t="shared" si="12"/>
        <v>1.4925373134328358E-2</v>
      </c>
      <c r="I28" s="22">
        <v>1</v>
      </c>
      <c r="J28" s="27">
        <f t="shared" si="13"/>
        <v>1.4925373134328358E-2</v>
      </c>
      <c r="K28" s="22">
        <v>0</v>
      </c>
      <c r="L28" s="27">
        <f t="shared" si="14"/>
        <v>0</v>
      </c>
    </row>
    <row r="29" spans="1:12" ht="33" customHeight="1" x14ac:dyDescent="0.35">
      <c r="A29" s="20" t="s">
        <v>28</v>
      </c>
      <c r="B29" s="34" t="s">
        <v>29</v>
      </c>
      <c r="C29" s="35"/>
      <c r="D29" s="35"/>
      <c r="E29" s="35"/>
      <c r="F29" s="35"/>
      <c r="G29" s="35"/>
      <c r="H29" s="35"/>
      <c r="I29" s="35"/>
      <c r="J29" s="35"/>
      <c r="K29" s="35"/>
      <c r="L29" s="36"/>
    </row>
    <row r="30" spans="1:12" ht="32" x14ac:dyDescent="0.35">
      <c r="A30" s="23">
        <v>1</v>
      </c>
      <c r="B30" s="24" t="s">
        <v>30</v>
      </c>
      <c r="C30" s="24">
        <v>37</v>
      </c>
      <c r="D30" s="27">
        <f>C30/67</f>
        <v>0.55223880597014929</v>
      </c>
      <c r="E30" s="24">
        <v>9</v>
      </c>
      <c r="F30" s="27">
        <f>E30/67</f>
        <v>0.13432835820895522</v>
      </c>
      <c r="G30" s="24">
        <v>20</v>
      </c>
      <c r="H30" s="27">
        <f>G30/67</f>
        <v>0.29850746268656714</v>
      </c>
      <c r="I30" s="22">
        <v>0</v>
      </c>
      <c r="J30" s="27">
        <f>I30/67</f>
        <v>0</v>
      </c>
      <c r="K30" s="22">
        <v>8</v>
      </c>
      <c r="L30" s="27">
        <f>K30/67</f>
        <v>0.11940298507462686</v>
      </c>
    </row>
    <row r="31" spans="1:12" ht="48" x14ac:dyDescent="0.35">
      <c r="A31" s="23">
        <v>2</v>
      </c>
      <c r="B31" s="24" t="s">
        <v>31</v>
      </c>
      <c r="C31" s="24">
        <v>42</v>
      </c>
      <c r="D31" s="27">
        <f t="shared" ref="D31:D32" si="15">C31/67</f>
        <v>0.62686567164179108</v>
      </c>
      <c r="E31" s="24">
        <v>15</v>
      </c>
      <c r="F31" s="27">
        <f t="shared" ref="F31:F32" si="16">E31/67</f>
        <v>0.22388059701492538</v>
      </c>
      <c r="G31" s="24">
        <v>10</v>
      </c>
      <c r="H31" s="27">
        <f t="shared" ref="H31:H32" si="17">G31/67</f>
        <v>0.14925373134328357</v>
      </c>
      <c r="I31" s="22">
        <v>2</v>
      </c>
      <c r="J31" s="27">
        <f t="shared" ref="J31:J32" si="18">I31/67</f>
        <v>2.9850746268656716E-2</v>
      </c>
      <c r="K31" s="22">
        <v>5</v>
      </c>
      <c r="L31" s="27">
        <f t="shared" ref="L31:L32" si="19">K31/67</f>
        <v>7.4626865671641784E-2</v>
      </c>
    </row>
    <row r="32" spans="1:12" ht="32" x14ac:dyDescent="0.35">
      <c r="A32" s="23">
        <v>3</v>
      </c>
      <c r="B32" s="24" t="s">
        <v>32</v>
      </c>
      <c r="C32" s="24">
        <v>32</v>
      </c>
      <c r="D32" s="27">
        <f t="shared" si="15"/>
        <v>0.47761194029850745</v>
      </c>
      <c r="E32" s="24">
        <v>25</v>
      </c>
      <c r="F32" s="27">
        <f t="shared" si="16"/>
        <v>0.37313432835820898</v>
      </c>
      <c r="G32" s="24">
        <v>10</v>
      </c>
      <c r="H32" s="27">
        <f t="shared" si="17"/>
        <v>0.14925373134328357</v>
      </c>
      <c r="I32" s="22">
        <v>1</v>
      </c>
      <c r="J32" s="27">
        <f t="shared" si="18"/>
        <v>1.4925373134328358E-2</v>
      </c>
      <c r="K32" s="22">
        <v>6</v>
      </c>
      <c r="L32" s="27">
        <f t="shared" si="19"/>
        <v>8.9552238805970144E-2</v>
      </c>
    </row>
    <row r="33" spans="1:12" s="19" customFormat="1" ht="24" customHeight="1" x14ac:dyDescent="0.3">
      <c r="A33" s="20" t="s">
        <v>33</v>
      </c>
      <c r="B33" s="34" t="s">
        <v>34</v>
      </c>
      <c r="C33" s="35"/>
      <c r="D33" s="35"/>
      <c r="E33" s="35"/>
      <c r="F33" s="35"/>
      <c r="G33" s="35"/>
      <c r="H33" s="35"/>
      <c r="I33" s="35"/>
      <c r="J33" s="35"/>
      <c r="K33" s="35"/>
      <c r="L33" s="36"/>
    </row>
    <row r="34" spans="1:12" ht="32" x14ac:dyDescent="0.35">
      <c r="A34" s="23">
        <v>1</v>
      </c>
      <c r="B34" s="24" t="s">
        <v>35</v>
      </c>
      <c r="C34" s="24">
        <v>63</v>
      </c>
      <c r="D34" s="27">
        <f>C34/67</f>
        <v>0.94029850746268662</v>
      </c>
      <c r="E34" s="24">
        <v>5</v>
      </c>
      <c r="F34" s="27">
        <f>E34/67</f>
        <v>7.4626865671641784E-2</v>
      </c>
      <c r="G34" s="24">
        <v>1</v>
      </c>
      <c r="H34" s="27">
        <f>G34/67</f>
        <v>1.4925373134328358E-2</v>
      </c>
      <c r="I34" s="22">
        <v>2</v>
      </c>
      <c r="J34" s="27">
        <f>I34/67</f>
        <v>2.9850746268656716E-2</v>
      </c>
      <c r="K34" s="22">
        <v>3</v>
      </c>
      <c r="L34" s="27">
        <f>K34/67</f>
        <v>4.4776119402985072E-2</v>
      </c>
    </row>
    <row r="35" spans="1:12" ht="32" x14ac:dyDescent="0.35">
      <c r="A35" s="23">
        <v>2</v>
      </c>
      <c r="B35" s="24" t="s">
        <v>36</v>
      </c>
      <c r="C35" s="24">
        <v>57</v>
      </c>
      <c r="D35" s="27">
        <f>C35/67</f>
        <v>0.85074626865671643</v>
      </c>
      <c r="E35" s="24">
        <v>10</v>
      </c>
      <c r="F35" s="27">
        <f>E35/67</f>
        <v>0.14925373134328357</v>
      </c>
      <c r="G35" s="24">
        <v>2</v>
      </c>
      <c r="H35" s="27">
        <f>G35/67</f>
        <v>2.9850746268656716E-2</v>
      </c>
      <c r="I35" s="22">
        <v>1</v>
      </c>
      <c r="J35" s="27">
        <f>I35/67</f>
        <v>1.4925373134328358E-2</v>
      </c>
      <c r="K35" s="22">
        <v>4</v>
      </c>
      <c r="L35" s="27">
        <f>K35/67</f>
        <v>5.9701492537313432E-2</v>
      </c>
    </row>
    <row r="36" spans="1:12" ht="21.75" customHeight="1" x14ac:dyDescent="0.35">
      <c r="A36" s="20" t="s">
        <v>37</v>
      </c>
      <c r="B36" s="34" t="s">
        <v>38</v>
      </c>
      <c r="C36" s="35"/>
      <c r="D36" s="35"/>
      <c r="E36" s="35"/>
      <c r="F36" s="35"/>
      <c r="G36" s="35"/>
      <c r="H36" s="35"/>
      <c r="I36" s="35"/>
      <c r="J36" s="35"/>
      <c r="K36" s="35"/>
      <c r="L36" s="36"/>
    </row>
    <row r="37" spans="1:12" s="4" customFormat="1" ht="21" customHeight="1" x14ac:dyDescent="0.35">
      <c r="A37" s="23">
        <v>1</v>
      </c>
      <c r="B37" s="24" t="s">
        <v>39</v>
      </c>
      <c r="C37" s="24"/>
      <c r="D37" s="27"/>
      <c r="E37" s="24"/>
      <c r="F37" s="25"/>
      <c r="G37" s="24"/>
      <c r="H37" s="21"/>
      <c r="I37" s="22"/>
      <c r="J37" s="21"/>
      <c r="K37" s="22"/>
      <c r="L37" s="25"/>
    </row>
    <row r="38" spans="1:12" s="5" customFormat="1" ht="23.25" customHeight="1" x14ac:dyDescent="0.35">
      <c r="A38" s="7"/>
      <c r="B38" s="8"/>
      <c r="C38" s="7"/>
      <c r="D38" s="12"/>
      <c r="E38" s="7"/>
      <c r="F38" s="7"/>
      <c r="G38" s="29" t="s">
        <v>55</v>
      </c>
      <c r="H38" s="29"/>
      <c r="I38" s="29"/>
      <c r="J38" s="29"/>
      <c r="K38" s="29"/>
      <c r="L38" s="29"/>
    </row>
    <row r="39" spans="1:12" s="5" customFormat="1" ht="16.5" x14ac:dyDescent="0.35">
      <c r="A39" s="31" t="s">
        <v>46</v>
      </c>
      <c r="B39" s="31"/>
      <c r="C39" s="7"/>
      <c r="D39" s="12"/>
      <c r="E39" s="7"/>
      <c r="F39" s="7"/>
      <c r="G39" s="30" t="s">
        <v>45</v>
      </c>
      <c r="H39" s="30"/>
      <c r="I39" s="30"/>
      <c r="J39" s="30"/>
      <c r="K39" s="30"/>
      <c r="L39" s="30"/>
    </row>
  </sheetData>
  <mergeCells count="22">
    <mergeCell ref="I5:J5"/>
    <mergeCell ref="A1:B1"/>
    <mergeCell ref="E1:L1"/>
    <mergeCell ref="A2:B2"/>
    <mergeCell ref="E2:L2"/>
    <mergeCell ref="A3:L3"/>
    <mergeCell ref="A4:L4"/>
    <mergeCell ref="G38:L38"/>
    <mergeCell ref="A39:B39"/>
    <mergeCell ref="G39:L39"/>
    <mergeCell ref="B7:L7"/>
    <mergeCell ref="B15:L15"/>
    <mergeCell ref="B22:L22"/>
    <mergeCell ref="B29:L29"/>
    <mergeCell ref="B33:L33"/>
    <mergeCell ref="B36:L36"/>
    <mergeCell ref="K5:L5"/>
    <mergeCell ref="B5:B6"/>
    <mergeCell ref="A5:A6"/>
    <mergeCell ref="C5:D5"/>
    <mergeCell ref="E5:F5"/>
    <mergeCell ref="G5:H5"/>
  </mergeCells>
  <pageMargins left="0.17" right="0.17" top="0.37" bottom="0.62" header="0.2" footer="0.2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33"/>
  <sheetViews>
    <sheetView topLeftCell="A30" zoomScale="93" zoomScaleNormal="77" workbookViewId="0">
      <selection activeCell="K32" sqref="K32"/>
    </sheetView>
  </sheetViews>
  <sheetFormatPr defaultColWidth="9.1796875" defaultRowHeight="16.5" x14ac:dyDescent="0.35"/>
  <cols>
    <col min="1" max="1" width="6" style="7" customWidth="1"/>
    <col min="2" max="2" width="47.54296875" style="8" customWidth="1"/>
    <col min="3" max="3" width="7.81640625" style="7" customWidth="1"/>
    <col min="4" max="4" width="8.7265625" style="13" customWidth="1"/>
    <col min="5" max="5" width="7.81640625" style="7" customWidth="1"/>
    <col min="6" max="6" width="8.7265625" style="13" customWidth="1"/>
    <col min="7" max="7" width="7.81640625" style="7" customWidth="1"/>
    <col min="8" max="8" width="8.7265625" style="14" customWidth="1"/>
    <col min="9" max="9" width="7.453125" style="5" customWidth="1"/>
    <col min="10" max="10" width="8.7265625" style="15" customWidth="1"/>
    <col min="11" max="11" width="6.81640625" style="5" customWidth="1"/>
    <col min="12" max="12" width="8.7265625" style="15" customWidth="1"/>
    <col min="13" max="13" width="32.7265625" style="5" customWidth="1"/>
    <col min="14" max="14" width="65.1796875" style="5" customWidth="1"/>
    <col min="15" max="15" width="66" style="5" customWidth="1"/>
    <col min="16" max="16" width="53.08984375" style="5" customWidth="1"/>
    <col min="17" max="17" width="47.36328125" style="5" customWidth="1"/>
    <col min="18" max="18" width="49.54296875" style="5" customWidth="1"/>
    <col min="19" max="19" width="35.26953125" style="5" customWidth="1"/>
    <col min="20" max="20" width="41" style="5" customWidth="1"/>
    <col min="21" max="21" width="39.54296875" style="5" customWidth="1"/>
    <col min="22" max="22" width="30.54296875" style="5" customWidth="1"/>
    <col min="23" max="23" width="21.7265625" style="5" customWidth="1"/>
    <col min="24" max="24" width="15.81640625" style="5" customWidth="1"/>
    <col min="25" max="25" width="16.453125" style="5" customWidth="1"/>
    <col min="26" max="26" width="35.6328125" style="5" customWidth="1"/>
    <col min="27" max="27" width="34" style="5" customWidth="1"/>
    <col min="28" max="16384" width="9.1796875" style="5"/>
  </cols>
  <sheetData>
    <row r="1" spans="1:12" x14ac:dyDescent="0.35">
      <c r="A1" s="32" t="s">
        <v>41</v>
      </c>
      <c r="B1" s="32"/>
      <c r="E1" s="32" t="s">
        <v>42</v>
      </c>
      <c r="F1" s="32"/>
      <c r="G1" s="32"/>
      <c r="H1" s="32"/>
      <c r="I1" s="32"/>
      <c r="J1" s="32"/>
      <c r="K1" s="32"/>
      <c r="L1" s="32"/>
    </row>
    <row r="2" spans="1:12" x14ac:dyDescent="0.35">
      <c r="A2" s="30" t="s">
        <v>44</v>
      </c>
      <c r="B2" s="30"/>
      <c r="E2" s="30" t="s">
        <v>43</v>
      </c>
      <c r="F2" s="30"/>
      <c r="G2" s="30"/>
      <c r="H2" s="30"/>
      <c r="I2" s="30"/>
      <c r="J2" s="30"/>
      <c r="K2" s="30"/>
      <c r="L2" s="30"/>
    </row>
    <row r="3" spans="1:12" ht="31.5" customHeight="1" x14ac:dyDescent="0.35">
      <c r="A3" s="33" t="s">
        <v>47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4" customHeight="1" x14ac:dyDescent="0.35">
      <c r="A4" s="33" t="s">
        <v>56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67.5" customHeight="1" x14ac:dyDescent="0.35">
      <c r="A5" s="39" t="s">
        <v>0</v>
      </c>
      <c r="B5" s="38" t="s">
        <v>1</v>
      </c>
      <c r="C5" s="40" t="s">
        <v>50</v>
      </c>
      <c r="D5" s="40"/>
      <c r="E5" s="40" t="s">
        <v>51</v>
      </c>
      <c r="F5" s="40"/>
      <c r="G5" s="37" t="s">
        <v>52</v>
      </c>
      <c r="H5" s="37"/>
      <c r="I5" s="37" t="s">
        <v>53</v>
      </c>
      <c r="J5" s="37"/>
      <c r="K5" s="37" t="s">
        <v>54</v>
      </c>
      <c r="L5" s="37"/>
    </row>
    <row r="6" spans="1:12" ht="39" customHeight="1" x14ac:dyDescent="0.35">
      <c r="A6" s="39"/>
      <c r="B6" s="38"/>
      <c r="C6" s="18" t="s">
        <v>2</v>
      </c>
      <c r="D6" s="26" t="s">
        <v>40</v>
      </c>
      <c r="E6" s="18" t="s">
        <v>2</v>
      </c>
      <c r="F6" s="18" t="s">
        <v>40</v>
      </c>
      <c r="G6" s="18" t="s">
        <v>2</v>
      </c>
      <c r="H6" s="18" t="s">
        <v>40</v>
      </c>
      <c r="I6" s="18" t="s">
        <v>2</v>
      </c>
      <c r="J6" s="18" t="s">
        <v>40</v>
      </c>
      <c r="K6" s="18" t="s">
        <v>2</v>
      </c>
      <c r="L6" s="18" t="s">
        <v>40</v>
      </c>
    </row>
    <row r="7" spans="1:12" ht="25.5" customHeight="1" x14ac:dyDescent="0.35">
      <c r="A7" s="20" t="s">
        <v>3</v>
      </c>
      <c r="B7" s="34" t="s">
        <v>4</v>
      </c>
      <c r="C7" s="35"/>
      <c r="D7" s="35"/>
      <c r="E7" s="35"/>
      <c r="F7" s="35"/>
      <c r="G7" s="35"/>
      <c r="H7" s="35"/>
      <c r="I7" s="35"/>
      <c r="J7" s="35"/>
      <c r="K7" s="35"/>
      <c r="L7" s="36"/>
    </row>
    <row r="8" spans="1:12" ht="32" x14ac:dyDescent="0.35">
      <c r="A8" s="23">
        <v>1</v>
      </c>
      <c r="B8" s="24" t="s">
        <v>5</v>
      </c>
      <c r="C8" s="24">
        <v>108</v>
      </c>
      <c r="D8" s="27">
        <f>C8/132</f>
        <v>0.81818181818181823</v>
      </c>
      <c r="E8" s="24">
        <v>10</v>
      </c>
      <c r="F8" s="27">
        <f>E8/132</f>
        <v>7.575757575757576E-2</v>
      </c>
      <c r="G8" s="24">
        <v>4</v>
      </c>
      <c r="H8" s="27">
        <f>G8/132</f>
        <v>3.0303030303030304E-2</v>
      </c>
      <c r="I8" s="22">
        <v>0</v>
      </c>
      <c r="J8" s="27">
        <f>I8/132</f>
        <v>0</v>
      </c>
      <c r="K8" s="22">
        <v>10</v>
      </c>
      <c r="L8" s="27">
        <f>K8/132</f>
        <v>7.575757575757576E-2</v>
      </c>
    </row>
    <row r="9" spans="1:12" ht="32" x14ac:dyDescent="0.35">
      <c r="A9" s="23">
        <v>2</v>
      </c>
      <c r="B9" s="24" t="s">
        <v>6</v>
      </c>
      <c r="C9" s="24">
        <v>85</v>
      </c>
      <c r="D9" s="27">
        <f t="shared" ref="D9:D14" si="0">C9/132</f>
        <v>0.64393939393939392</v>
      </c>
      <c r="E9" s="24">
        <v>25</v>
      </c>
      <c r="F9" s="27">
        <f t="shared" ref="F9:F14" si="1">E9/132</f>
        <v>0.18939393939393939</v>
      </c>
      <c r="G9" s="24">
        <v>10</v>
      </c>
      <c r="H9" s="27">
        <f t="shared" ref="H9:H14" si="2">G9/132</f>
        <v>7.575757575757576E-2</v>
      </c>
      <c r="I9" s="22">
        <v>2</v>
      </c>
      <c r="J9" s="27">
        <f t="shared" ref="J9:J14" si="3">I9/132</f>
        <v>1.5151515151515152E-2</v>
      </c>
      <c r="K9" s="22">
        <v>10</v>
      </c>
      <c r="L9" s="27">
        <f t="shared" ref="L9:L14" si="4">K9/132</f>
        <v>7.575757575757576E-2</v>
      </c>
    </row>
    <row r="10" spans="1:12" ht="32" x14ac:dyDescent="0.35">
      <c r="A10" s="23">
        <v>3</v>
      </c>
      <c r="B10" s="24" t="s">
        <v>7</v>
      </c>
      <c r="C10" s="24">
        <v>99</v>
      </c>
      <c r="D10" s="27">
        <f t="shared" si="0"/>
        <v>0.75</v>
      </c>
      <c r="E10" s="24">
        <v>32</v>
      </c>
      <c r="F10" s="27">
        <f t="shared" si="1"/>
        <v>0.24242424242424243</v>
      </c>
      <c r="G10" s="24">
        <v>1</v>
      </c>
      <c r="H10" s="27">
        <f t="shared" si="2"/>
        <v>7.575757575757576E-3</v>
      </c>
      <c r="I10" s="22">
        <v>0</v>
      </c>
      <c r="J10" s="27">
        <f t="shared" si="3"/>
        <v>0</v>
      </c>
      <c r="K10" s="22">
        <v>0</v>
      </c>
      <c r="L10" s="27">
        <f t="shared" si="4"/>
        <v>0</v>
      </c>
    </row>
    <row r="11" spans="1:12" ht="32" x14ac:dyDescent="0.35">
      <c r="A11" s="23">
        <v>4</v>
      </c>
      <c r="B11" s="24" t="s">
        <v>8</v>
      </c>
      <c r="C11" s="24">
        <v>88</v>
      </c>
      <c r="D11" s="27">
        <f t="shared" si="0"/>
        <v>0.66666666666666663</v>
      </c>
      <c r="E11" s="24">
        <v>22</v>
      </c>
      <c r="F11" s="27">
        <f t="shared" si="1"/>
        <v>0.16666666666666666</v>
      </c>
      <c r="G11" s="24">
        <v>10</v>
      </c>
      <c r="H11" s="27">
        <f t="shared" si="2"/>
        <v>7.575757575757576E-2</v>
      </c>
      <c r="I11" s="22">
        <v>5</v>
      </c>
      <c r="J11" s="27">
        <f t="shared" si="3"/>
        <v>3.787878787878788E-2</v>
      </c>
      <c r="K11" s="22">
        <v>7</v>
      </c>
      <c r="L11" s="27">
        <f t="shared" si="4"/>
        <v>5.3030303030303032E-2</v>
      </c>
    </row>
    <row r="12" spans="1:12" x14ac:dyDescent="0.35">
      <c r="A12" s="23">
        <v>5</v>
      </c>
      <c r="B12" s="24" t="s">
        <v>9</v>
      </c>
      <c r="C12" s="24">
        <v>122</v>
      </c>
      <c r="D12" s="27">
        <f t="shared" si="0"/>
        <v>0.9242424242424242</v>
      </c>
      <c r="E12" s="24">
        <v>3</v>
      </c>
      <c r="F12" s="27">
        <f t="shared" si="1"/>
        <v>2.2727272727272728E-2</v>
      </c>
      <c r="G12" s="24">
        <v>2</v>
      </c>
      <c r="H12" s="27">
        <f t="shared" si="2"/>
        <v>1.5151515151515152E-2</v>
      </c>
      <c r="I12" s="22">
        <v>3</v>
      </c>
      <c r="J12" s="27">
        <f t="shared" si="3"/>
        <v>2.2727272727272728E-2</v>
      </c>
      <c r="K12" s="22">
        <v>2</v>
      </c>
      <c r="L12" s="27">
        <f t="shared" si="4"/>
        <v>1.5151515151515152E-2</v>
      </c>
    </row>
    <row r="13" spans="1:12" ht="32" x14ac:dyDescent="0.35">
      <c r="A13" s="23">
        <v>6</v>
      </c>
      <c r="B13" s="24" t="s">
        <v>10</v>
      </c>
      <c r="C13" s="24">
        <v>95</v>
      </c>
      <c r="D13" s="27">
        <f t="shared" si="0"/>
        <v>0.71969696969696972</v>
      </c>
      <c r="E13" s="24">
        <v>35</v>
      </c>
      <c r="F13" s="27">
        <f t="shared" si="1"/>
        <v>0.26515151515151514</v>
      </c>
      <c r="G13" s="24">
        <v>2</v>
      </c>
      <c r="H13" s="27">
        <f t="shared" si="2"/>
        <v>1.5151515151515152E-2</v>
      </c>
      <c r="I13" s="22">
        <v>0</v>
      </c>
      <c r="J13" s="27">
        <f t="shared" si="3"/>
        <v>0</v>
      </c>
      <c r="K13" s="22">
        <v>0</v>
      </c>
      <c r="L13" s="27">
        <f t="shared" si="4"/>
        <v>0</v>
      </c>
    </row>
    <row r="14" spans="1:12" ht="32" x14ac:dyDescent="0.35">
      <c r="A14" s="23">
        <v>7</v>
      </c>
      <c r="B14" s="24" t="s">
        <v>11</v>
      </c>
      <c r="C14" s="24">
        <v>125</v>
      </c>
      <c r="D14" s="27">
        <f t="shared" si="0"/>
        <v>0.94696969696969702</v>
      </c>
      <c r="E14" s="24">
        <v>5</v>
      </c>
      <c r="F14" s="27">
        <f t="shared" si="1"/>
        <v>3.787878787878788E-2</v>
      </c>
      <c r="G14" s="24">
        <v>2</v>
      </c>
      <c r="H14" s="27">
        <f t="shared" si="2"/>
        <v>1.5151515151515152E-2</v>
      </c>
      <c r="I14" s="22">
        <v>0</v>
      </c>
      <c r="J14" s="27">
        <f t="shared" si="3"/>
        <v>0</v>
      </c>
      <c r="K14" s="22">
        <v>0</v>
      </c>
      <c r="L14" s="27">
        <f t="shared" si="4"/>
        <v>0</v>
      </c>
    </row>
    <row r="15" spans="1:12" ht="23.25" customHeight="1" x14ac:dyDescent="0.35">
      <c r="A15" s="20" t="s">
        <v>12</v>
      </c>
      <c r="B15" s="34" t="s">
        <v>13</v>
      </c>
      <c r="C15" s="35"/>
      <c r="D15" s="35"/>
      <c r="E15" s="35"/>
      <c r="F15" s="35"/>
      <c r="G15" s="35"/>
      <c r="H15" s="35"/>
      <c r="I15" s="35"/>
      <c r="J15" s="35"/>
      <c r="K15" s="35"/>
      <c r="L15" s="36"/>
    </row>
    <row r="16" spans="1:12" ht="48" x14ac:dyDescent="0.35">
      <c r="A16" s="23">
        <v>1</v>
      </c>
      <c r="B16" s="24" t="s">
        <v>14</v>
      </c>
      <c r="C16" s="24">
        <v>80</v>
      </c>
      <c r="D16" s="27">
        <f>C16/132</f>
        <v>0.60606060606060608</v>
      </c>
      <c r="E16" s="24">
        <v>42</v>
      </c>
      <c r="F16" s="27">
        <f>E16/132</f>
        <v>0.31818181818181818</v>
      </c>
      <c r="G16" s="24">
        <v>5</v>
      </c>
      <c r="H16" s="27">
        <f>G16/132</f>
        <v>3.787878787878788E-2</v>
      </c>
      <c r="I16" s="22">
        <v>0</v>
      </c>
      <c r="J16" s="27">
        <f>I16/132</f>
        <v>0</v>
      </c>
      <c r="K16" s="22">
        <v>5</v>
      </c>
      <c r="L16" s="27">
        <f>K16/132</f>
        <v>3.787878787878788E-2</v>
      </c>
    </row>
    <row r="17" spans="1:12" ht="32" x14ac:dyDescent="0.35">
      <c r="A17" s="23">
        <v>2</v>
      </c>
      <c r="B17" s="24" t="s">
        <v>15</v>
      </c>
      <c r="C17" s="24">
        <v>90</v>
      </c>
      <c r="D17" s="27">
        <f t="shared" ref="D17:D21" si="5">C17/132</f>
        <v>0.68181818181818177</v>
      </c>
      <c r="E17" s="24">
        <v>30</v>
      </c>
      <c r="F17" s="27">
        <f t="shared" ref="F17:F21" si="6">E17/132</f>
        <v>0.22727272727272727</v>
      </c>
      <c r="G17" s="24">
        <v>10</v>
      </c>
      <c r="H17" s="27">
        <f t="shared" ref="H17:H21" si="7">G17/132</f>
        <v>7.575757575757576E-2</v>
      </c>
      <c r="I17" s="22">
        <v>0</v>
      </c>
      <c r="J17" s="27">
        <f t="shared" ref="J17:J21" si="8">I17/132</f>
        <v>0</v>
      </c>
      <c r="K17" s="22">
        <v>0</v>
      </c>
      <c r="L17" s="27">
        <f t="shared" ref="L17:L21" si="9">K17/132</f>
        <v>0</v>
      </c>
    </row>
    <row r="18" spans="1:12" ht="32" x14ac:dyDescent="0.35">
      <c r="A18" s="23">
        <v>3</v>
      </c>
      <c r="B18" s="24" t="s">
        <v>16</v>
      </c>
      <c r="C18" s="24">
        <v>120</v>
      </c>
      <c r="D18" s="27">
        <f t="shared" si="5"/>
        <v>0.90909090909090906</v>
      </c>
      <c r="E18" s="24">
        <v>10</v>
      </c>
      <c r="F18" s="27">
        <f t="shared" si="6"/>
        <v>7.575757575757576E-2</v>
      </c>
      <c r="G18" s="24">
        <v>0</v>
      </c>
      <c r="H18" s="27">
        <f t="shared" si="7"/>
        <v>0</v>
      </c>
      <c r="I18" s="22">
        <v>0</v>
      </c>
      <c r="J18" s="27">
        <f t="shared" si="8"/>
        <v>0</v>
      </c>
      <c r="K18" s="22">
        <v>2</v>
      </c>
      <c r="L18" s="27">
        <f t="shared" si="9"/>
        <v>1.5151515151515152E-2</v>
      </c>
    </row>
    <row r="19" spans="1:12" ht="48" x14ac:dyDescent="0.35">
      <c r="A19" s="23">
        <v>4</v>
      </c>
      <c r="B19" s="24" t="s">
        <v>17</v>
      </c>
      <c r="C19" s="24">
        <v>122</v>
      </c>
      <c r="D19" s="27">
        <f t="shared" si="5"/>
        <v>0.9242424242424242</v>
      </c>
      <c r="E19" s="24">
        <v>9</v>
      </c>
      <c r="F19" s="27">
        <f t="shared" si="6"/>
        <v>6.8181818181818177E-2</v>
      </c>
      <c r="G19" s="24">
        <v>0</v>
      </c>
      <c r="H19" s="27">
        <f t="shared" si="7"/>
        <v>0</v>
      </c>
      <c r="I19" s="22">
        <v>1</v>
      </c>
      <c r="J19" s="27">
        <f t="shared" si="8"/>
        <v>7.575757575757576E-3</v>
      </c>
      <c r="K19" s="22">
        <v>0</v>
      </c>
      <c r="L19" s="27">
        <f t="shared" si="9"/>
        <v>0</v>
      </c>
    </row>
    <row r="20" spans="1:12" ht="32" x14ac:dyDescent="0.35">
      <c r="A20" s="23">
        <v>5</v>
      </c>
      <c r="B20" s="24" t="s">
        <v>18</v>
      </c>
      <c r="C20" s="24">
        <v>110</v>
      </c>
      <c r="D20" s="27">
        <f t="shared" si="5"/>
        <v>0.83333333333333337</v>
      </c>
      <c r="E20" s="24">
        <v>15</v>
      </c>
      <c r="F20" s="27">
        <f t="shared" si="6"/>
        <v>0.11363636363636363</v>
      </c>
      <c r="G20" s="24">
        <v>5</v>
      </c>
      <c r="H20" s="27">
        <f t="shared" si="7"/>
        <v>3.787878787878788E-2</v>
      </c>
      <c r="I20" s="22">
        <v>1</v>
      </c>
      <c r="J20" s="27">
        <f t="shared" si="8"/>
        <v>7.575757575757576E-3</v>
      </c>
      <c r="K20" s="22">
        <v>1</v>
      </c>
      <c r="L20" s="27">
        <f t="shared" si="9"/>
        <v>7.575757575757576E-3</v>
      </c>
    </row>
    <row r="21" spans="1:12" ht="32" x14ac:dyDescent="0.35">
      <c r="A21" s="23">
        <v>6</v>
      </c>
      <c r="B21" s="24" t="s">
        <v>19</v>
      </c>
      <c r="C21" s="24">
        <v>99</v>
      </c>
      <c r="D21" s="27">
        <f t="shared" si="5"/>
        <v>0.75</v>
      </c>
      <c r="E21" s="24">
        <v>20</v>
      </c>
      <c r="F21" s="27">
        <f t="shared" si="6"/>
        <v>0.15151515151515152</v>
      </c>
      <c r="G21" s="24">
        <v>7</v>
      </c>
      <c r="H21" s="27">
        <f t="shared" si="7"/>
        <v>5.3030303030303032E-2</v>
      </c>
      <c r="I21" s="22">
        <v>5</v>
      </c>
      <c r="J21" s="27">
        <f t="shared" si="8"/>
        <v>3.787878787878788E-2</v>
      </c>
      <c r="K21" s="22">
        <v>6</v>
      </c>
      <c r="L21" s="27">
        <f t="shared" si="9"/>
        <v>4.5454545454545456E-2</v>
      </c>
    </row>
    <row r="22" spans="1:12" ht="26.25" customHeight="1" x14ac:dyDescent="0.35">
      <c r="A22" s="20" t="s">
        <v>20</v>
      </c>
      <c r="B22" s="34" t="s">
        <v>21</v>
      </c>
      <c r="C22" s="35"/>
      <c r="D22" s="35"/>
      <c r="E22" s="35"/>
      <c r="F22" s="35"/>
      <c r="G22" s="35"/>
      <c r="H22" s="35"/>
      <c r="I22" s="35"/>
      <c r="J22" s="35"/>
      <c r="K22" s="35"/>
      <c r="L22" s="36"/>
    </row>
    <row r="23" spans="1:12" ht="48" x14ac:dyDescent="0.35">
      <c r="A23" s="23">
        <v>1</v>
      </c>
      <c r="B23" s="24" t="s">
        <v>22</v>
      </c>
      <c r="C23" s="24">
        <v>121</v>
      </c>
      <c r="D23" s="27">
        <f>C23/132</f>
        <v>0.91666666666666663</v>
      </c>
      <c r="E23" s="24">
        <v>10</v>
      </c>
      <c r="F23" s="27">
        <f>E23/132</f>
        <v>7.575757575757576E-2</v>
      </c>
      <c r="G23" s="24">
        <v>1</v>
      </c>
      <c r="H23" s="27">
        <f>G23/132</f>
        <v>7.575757575757576E-3</v>
      </c>
      <c r="I23" s="22">
        <v>0</v>
      </c>
      <c r="J23" s="27">
        <v>0</v>
      </c>
      <c r="K23" s="22">
        <v>0</v>
      </c>
      <c r="L23" s="27">
        <f>K23/132</f>
        <v>0</v>
      </c>
    </row>
    <row r="24" spans="1:12" ht="48" x14ac:dyDescent="0.35">
      <c r="A24" s="23">
        <v>2</v>
      </c>
      <c r="B24" s="24" t="s">
        <v>23</v>
      </c>
      <c r="C24" s="24">
        <v>120</v>
      </c>
      <c r="D24" s="27">
        <f t="shared" ref="D24:D28" si="10">C24/132</f>
        <v>0.90909090909090906</v>
      </c>
      <c r="E24" s="24">
        <v>5</v>
      </c>
      <c r="F24" s="27">
        <f t="shared" ref="F24:F28" si="11">E24/132</f>
        <v>3.787878787878788E-2</v>
      </c>
      <c r="G24" s="24">
        <v>7</v>
      </c>
      <c r="H24" s="27">
        <f t="shared" ref="H24:H28" si="12">G24/132</f>
        <v>5.3030303030303032E-2</v>
      </c>
      <c r="I24" s="22">
        <v>0</v>
      </c>
      <c r="J24" s="27">
        <f t="shared" ref="J24:J28" si="13">I24/132</f>
        <v>0</v>
      </c>
      <c r="K24" s="22">
        <v>0</v>
      </c>
      <c r="L24" s="27">
        <f t="shared" ref="L24:L28" si="14">K24/132</f>
        <v>0</v>
      </c>
    </row>
    <row r="25" spans="1:12" ht="32" x14ac:dyDescent="0.35">
      <c r="A25" s="23">
        <v>3</v>
      </c>
      <c r="B25" s="24" t="s">
        <v>24</v>
      </c>
      <c r="C25" s="24">
        <v>80</v>
      </c>
      <c r="D25" s="27">
        <f t="shared" si="10"/>
        <v>0.60606060606060608</v>
      </c>
      <c r="E25" s="24">
        <v>30</v>
      </c>
      <c r="F25" s="27">
        <f t="shared" si="11"/>
        <v>0.22727272727272727</v>
      </c>
      <c r="G25" s="24">
        <v>10</v>
      </c>
      <c r="H25" s="27">
        <f t="shared" si="12"/>
        <v>7.575757575757576E-2</v>
      </c>
      <c r="I25" s="22">
        <v>2</v>
      </c>
      <c r="J25" s="27">
        <f t="shared" si="13"/>
        <v>1.5151515151515152E-2</v>
      </c>
      <c r="K25" s="22">
        <v>10</v>
      </c>
      <c r="L25" s="27">
        <f t="shared" si="14"/>
        <v>7.575757575757576E-2</v>
      </c>
    </row>
    <row r="26" spans="1:12" ht="32" x14ac:dyDescent="0.35">
      <c r="A26" s="23">
        <v>4</v>
      </c>
      <c r="B26" s="24" t="s">
        <v>25</v>
      </c>
      <c r="C26" s="24">
        <v>119</v>
      </c>
      <c r="D26" s="27">
        <f t="shared" si="10"/>
        <v>0.90151515151515149</v>
      </c>
      <c r="E26" s="24">
        <v>4</v>
      </c>
      <c r="F26" s="27">
        <f t="shared" si="11"/>
        <v>3.0303030303030304E-2</v>
      </c>
      <c r="G26" s="24">
        <v>5</v>
      </c>
      <c r="H26" s="27">
        <f t="shared" si="12"/>
        <v>3.787878787878788E-2</v>
      </c>
      <c r="I26" s="22">
        <v>2</v>
      </c>
      <c r="J26" s="27">
        <f t="shared" si="13"/>
        <v>1.5151515151515152E-2</v>
      </c>
      <c r="K26" s="22">
        <v>2</v>
      </c>
      <c r="L26" s="27">
        <f t="shared" si="14"/>
        <v>1.5151515151515152E-2</v>
      </c>
    </row>
    <row r="27" spans="1:12" ht="48" x14ac:dyDescent="0.35">
      <c r="A27" s="23">
        <v>5</v>
      </c>
      <c r="B27" s="24" t="s">
        <v>26</v>
      </c>
      <c r="C27" s="24">
        <v>122</v>
      </c>
      <c r="D27" s="27">
        <f t="shared" si="10"/>
        <v>0.9242424242424242</v>
      </c>
      <c r="E27" s="24">
        <v>10</v>
      </c>
      <c r="F27" s="27">
        <f t="shared" si="11"/>
        <v>7.575757575757576E-2</v>
      </c>
      <c r="G27" s="24">
        <v>0</v>
      </c>
      <c r="H27" s="27">
        <f t="shared" si="12"/>
        <v>0</v>
      </c>
      <c r="I27" s="22">
        <v>0</v>
      </c>
      <c r="J27" s="27">
        <f t="shared" si="13"/>
        <v>0</v>
      </c>
      <c r="K27" s="22">
        <v>0</v>
      </c>
      <c r="L27" s="27">
        <f t="shared" si="14"/>
        <v>0</v>
      </c>
    </row>
    <row r="28" spans="1:12" ht="32" x14ac:dyDescent="0.35">
      <c r="A28" s="23">
        <v>6</v>
      </c>
      <c r="B28" s="24" t="s">
        <v>27</v>
      </c>
      <c r="C28" s="24">
        <v>118</v>
      </c>
      <c r="D28" s="27">
        <f t="shared" si="10"/>
        <v>0.89393939393939392</v>
      </c>
      <c r="E28" s="24">
        <v>7</v>
      </c>
      <c r="F28" s="27">
        <f t="shared" si="11"/>
        <v>5.3030303030303032E-2</v>
      </c>
      <c r="G28" s="24">
        <v>5</v>
      </c>
      <c r="H28" s="27">
        <f t="shared" si="12"/>
        <v>3.787878787878788E-2</v>
      </c>
      <c r="I28" s="22">
        <v>0</v>
      </c>
      <c r="J28" s="27">
        <f t="shared" si="13"/>
        <v>0</v>
      </c>
      <c r="K28" s="22">
        <v>2</v>
      </c>
      <c r="L28" s="27">
        <f t="shared" si="14"/>
        <v>1.5151515151515152E-2</v>
      </c>
    </row>
    <row r="29" spans="1:12" ht="30" customHeight="1" x14ac:dyDescent="0.35">
      <c r="A29" s="20" t="s">
        <v>28</v>
      </c>
      <c r="B29" s="34" t="s">
        <v>29</v>
      </c>
      <c r="C29" s="35"/>
      <c r="D29" s="35"/>
      <c r="E29" s="35"/>
      <c r="F29" s="35"/>
      <c r="G29" s="35"/>
      <c r="H29" s="35"/>
      <c r="I29" s="35"/>
      <c r="J29" s="35"/>
      <c r="K29" s="35"/>
      <c r="L29" s="36"/>
    </row>
    <row r="30" spans="1:12" ht="32" x14ac:dyDescent="0.35">
      <c r="A30" s="23">
        <v>1</v>
      </c>
      <c r="B30" s="24" t="s">
        <v>30</v>
      </c>
      <c r="C30" s="24">
        <v>80</v>
      </c>
      <c r="D30" s="27">
        <f>C30/132</f>
        <v>0.60606060606060608</v>
      </c>
      <c r="E30" s="24">
        <v>50</v>
      </c>
      <c r="F30" s="27">
        <f>E30/132</f>
        <v>0.37878787878787878</v>
      </c>
      <c r="G30" s="24">
        <v>2</v>
      </c>
      <c r="H30" s="27">
        <f>G30/132</f>
        <v>1.5151515151515152E-2</v>
      </c>
      <c r="I30" s="22">
        <v>0</v>
      </c>
      <c r="J30" s="27">
        <f>I30/132</f>
        <v>0</v>
      </c>
      <c r="K30" s="22">
        <v>0</v>
      </c>
      <c r="L30" s="27">
        <f>K30/132</f>
        <v>0</v>
      </c>
    </row>
    <row r="31" spans="1:12" ht="48" x14ac:dyDescent="0.35">
      <c r="A31" s="23">
        <v>2</v>
      </c>
      <c r="B31" s="24" t="s">
        <v>31</v>
      </c>
      <c r="C31" s="24">
        <v>90</v>
      </c>
      <c r="D31" s="27">
        <f t="shared" ref="D31:D32" si="15">C31/132</f>
        <v>0.68181818181818177</v>
      </c>
      <c r="E31" s="24">
        <v>15</v>
      </c>
      <c r="F31" s="27">
        <f t="shared" ref="F31:F32" si="16">E31/132</f>
        <v>0.11363636363636363</v>
      </c>
      <c r="G31" s="24">
        <v>10</v>
      </c>
      <c r="H31" s="27">
        <f t="shared" ref="H31:H32" si="17">G31/132</f>
        <v>7.575757575757576E-2</v>
      </c>
      <c r="I31" s="22">
        <v>2</v>
      </c>
      <c r="J31" s="27">
        <f t="shared" ref="J31:J32" si="18">I31/132</f>
        <v>1.5151515151515152E-2</v>
      </c>
      <c r="K31" s="22">
        <v>5</v>
      </c>
      <c r="L31" s="27">
        <f t="shared" ref="L31:L32" si="19">K31/132</f>
        <v>3.787878787878788E-2</v>
      </c>
    </row>
    <row r="32" spans="1:12" ht="32" x14ac:dyDescent="0.35">
      <c r="A32" s="23">
        <v>3</v>
      </c>
      <c r="B32" s="24" t="s">
        <v>32</v>
      </c>
      <c r="C32" s="24">
        <v>70</v>
      </c>
      <c r="D32" s="27">
        <f t="shared" si="15"/>
        <v>0.53030303030303028</v>
      </c>
      <c r="E32" s="24">
        <v>20</v>
      </c>
      <c r="F32" s="27">
        <f t="shared" si="16"/>
        <v>0.15151515151515152</v>
      </c>
      <c r="G32" s="24">
        <v>10</v>
      </c>
      <c r="H32" s="27">
        <f t="shared" si="17"/>
        <v>7.575757575757576E-2</v>
      </c>
      <c r="I32" s="22">
        <v>10</v>
      </c>
      <c r="J32" s="27">
        <f t="shared" si="18"/>
        <v>7.575757575757576E-2</v>
      </c>
      <c r="K32" s="22">
        <v>22</v>
      </c>
      <c r="L32" s="27">
        <f t="shared" si="19"/>
        <v>0.16666666666666666</v>
      </c>
    </row>
    <row r="33" spans="1:13" s="9" customFormat="1" ht="29.25" customHeight="1" x14ac:dyDescent="0.35">
      <c r="A33" s="20" t="s">
        <v>33</v>
      </c>
      <c r="B33" s="34" t="s">
        <v>34</v>
      </c>
      <c r="C33" s="35"/>
      <c r="D33" s="35"/>
      <c r="E33" s="35"/>
      <c r="F33" s="35"/>
      <c r="G33" s="35"/>
      <c r="H33" s="35"/>
      <c r="I33" s="35"/>
      <c r="J33" s="35"/>
      <c r="K33" s="35"/>
      <c r="L33" s="36"/>
    </row>
    <row r="34" spans="1:13" ht="36" customHeight="1" x14ac:dyDescent="0.35">
      <c r="A34" s="23">
        <v>1</v>
      </c>
      <c r="B34" s="24" t="s">
        <v>35</v>
      </c>
      <c r="C34" s="24">
        <v>125</v>
      </c>
      <c r="D34" s="27">
        <f>C34/132</f>
        <v>0.94696969696969702</v>
      </c>
      <c r="E34" s="24">
        <v>5</v>
      </c>
      <c r="F34" s="27">
        <f>E34/132</f>
        <v>3.787878787878788E-2</v>
      </c>
      <c r="G34" s="24">
        <v>1</v>
      </c>
      <c r="H34" s="27">
        <f>G34/132</f>
        <v>7.575757575757576E-3</v>
      </c>
      <c r="I34" s="22">
        <v>2</v>
      </c>
      <c r="J34" s="27">
        <f>I34/132</f>
        <v>1.5151515151515152E-2</v>
      </c>
      <c r="K34" s="22">
        <v>3</v>
      </c>
      <c r="L34" s="27">
        <f>K34/132</f>
        <v>2.2727272727272728E-2</v>
      </c>
    </row>
    <row r="35" spans="1:13" ht="32" x14ac:dyDescent="0.35">
      <c r="A35" s="23">
        <v>2</v>
      </c>
      <c r="B35" s="24" t="s">
        <v>36</v>
      </c>
      <c r="C35" s="24">
        <v>50</v>
      </c>
      <c r="D35" s="27">
        <f>C35/132</f>
        <v>0.37878787878787878</v>
      </c>
      <c r="E35" s="24">
        <v>10</v>
      </c>
      <c r="F35" s="27">
        <f>E35/132</f>
        <v>7.575757575757576E-2</v>
      </c>
      <c r="G35" s="24">
        <v>2</v>
      </c>
      <c r="H35" s="27">
        <f>G35/132</f>
        <v>1.5151515151515152E-2</v>
      </c>
      <c r="I35" s="22">
        <v>1</v>
      </c>
      <c r="J35" s="27">
        <f>I35/132</f>
        <v>7.575757575757576E-3</v>
      </c>
      <c r="K35" s="22">
        <v>4</v>
      </c>
      <c r="L35" s="27">
        <f>K35/132</f>
        <v>3.0303030303030304E-2</v>
      </c>
    </row>
    <row r="36" spans="1:13" ht="30.75" customHeight="1" x14ac:dyDescent="0.35">
      <c r="A36" s="20" t="s">
        <v>37</v>
      </c>
      <c r="B36" s="34" t="s">
        <v>38</v>
      </c>
      <c r="C36" s="35"/>
      <c r="D36" s="35"/>
      <c r="E36" s="35"/>
      <c r="F36" s="35"/>
      <c r="G36" s="35"/>
      <c r="H36" s="35"/>
      <c r="I36" s="35"/>
      <c r="J36" s="35"/>
      <c r="K36" s="35"/>
      <c r="L36" s="36"/>
    </row>
    <row r="37" spans="1:13" s="6" customFormat="1" ht="29.25" customHeight="1" x14ac:dyDescent="0.35">
      <c r="A37" s="23">
        <v>1</v>
      </c>
      <c r="B37" s="24" t="s">
        <v>39</v>
      </c>
      <c r="C37" s="24"/>
      <c r="D37" s="27"/>
      <c r="E37" s="24"/>
      <c r="F37" s="25"/>
      <c r="G37" s="24"/>
      <c r="H37" s="21"/>
      <c r="I37" s="22"/>
      <c r="J37" s="21"/>
      <c r="K37" s="22"/>
      <c r="L37" s="25"/>
    </row>
    <row r="38" spans="1:13" ht="19.5" customHeight="1" x14ac:dyDescent="0.35">
      <c r="D38" s="7"/>
      <c r="F38" s="7"/>
      <c r="G38" s="29" t="s">
        <v>48</v>
      </c>
      <c r="H38" s="29"/>
      <c r="I38" s="29"/>
      <c r="J38" s="29"/>
      <c r="K38" s="29"/>
      <c r="L38" s="29"/>
      <c r="M38" s="10"/>
    </row>
    <row r="39" spans="1:13" x14ac:dyDescent="0.35">
      <c r="A39" s="31" t="s">
        <v>46</v>
      </c>
      <c r="B39" s="31"/>
      <c r="D39" s="7"/>
      <c r="F39" s="7"/>
      <c r="G39" s="30" t="s">
        <v>45</v>
      </c>
      <c r="H39" s="30"/>
      <c r="I39" s="30"/>
      <c r="J39" s="30"/>
      <c r="K39" s="30"/>
      <c r="L39" s="30"/>
      <c r="M39" s="10"/>
    </row>
    <row r="40" spans="1:13" hidden="1" x14ac:dyDescent="0.35"/>
    <row r="41" spans="1:13" hidden="1" x14ac:dyDescent="0.35"/>
    <row r="42" spans="1:13" hidden="1" x14ac:dyDescent="0.35"/>
    <row r="43" spans="1:13" hidden="1" x14ac:dyDescent="0.35"/>
    <row r="44" spans="1:13" hidden="1" x14ac:dyDescent="0.35"/>
    <row r="45" spans="1:13" hidden="1" x14ac:dyDescent="0.35"/>
    <row r="46" spans="1:13" hidden="1" x14ac:dyDescent="0.35"/>
    <row r="47" spans="1:13" hidden="1" x14ac:dyDescent="0.35"/>
    <row r="48" spans="1:13" hidden="1" x14ac:dyDescent="0.35"/>
    <row r="49" hidden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5" hidden="1" x14ac:dyDescent="0.35"/>
    <row r="56" hidden="1" x14ac:dyDescent="0.35"/>
    <row r="57" hidden="1" x14ac:dyDescent="0.35"/>
    <row r="58" hidden="1" x14ac:dyDescent="0.35"/>
    <row r="59" hidden="1" x14ac:dyDescent="0.35"/>
    <row r="60" hidden="1" x14ac:dyDescent="0.35"/>
    <row r="61" hidden="1" x14ac:dyDescent="0.35"/>
    <row r="62" hidden="1" x14ac:dyDescent="0.35"/>
    <row r="63" hidden="1" x14ac:dyDescent="0.35"/>
    <row r="64" hidden="1" x14ac:dyDescent="0.35"/>
    <row r="65" hidden="1" x14ac:dyDescent="0.35"/>
    <row r="66" hidden="1" x14ac:dyDescent="0.35"/>
    <row r="67" hidden="1" x14ac:dyDescent="0.35"/>
    <row r="68" hidden="1" x14ac:dyDescent="0.35"/>
    <row r="69" hidden="1" x14ac:dyDescent="0.35"/>
    <row r="70" hidden="1" x14ac:dyDescent="0.35"/>
    <row r="71" hidden="1" x14ac:dyDescent="0.35"/>
    <row r="72" hidden="1" x14ac:dyDescent="0.35"/>
    <row r="73" hidden="1" x14ac:dyDescent="0.35"/>
    <row r="74" hidden="1" x14ac:dyDescent="0.35"/>
    <row r="75" hidden="1" x14ac:dyDescent="0.35"/>
    <row r="76" hidden="1" x14ac:dyDescent="0.35"/>
    <row r="77" hidden="1" x14ac:dyDescent="0.35"/>
    <row r="78" hidden="1" x14ac:dyDescent="0.35"/>
    <row r="79" hidden="1" x14ac:dyDescent="0.35"/>
    <row r="80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idden="1" x14ac:dyDescent="0.35"/>
    <row r="96" hidden="1" x14ac:dyDescent="0.35"/>
    <row r="97" hidden="1" x14ac:dyDescent="0.35"/>
    <row r="98" hidden="1" x14ac:dyDescent="0.35"/>
    <row r="99" hidden="1" x14ac:dyDescent="0.35"/>
    <row r="100" hidden="1" x14ac:dyDescent="0.35"/>
    <row r="101" hidden="1" x14ac:dyDescent="0.35"/>
    <row r="102" hidden="1" x14ac:dyDescent="0.35"/>
    <row r="103" hidden="1" x14ac:dyDescent="0.35"/>
    <row r="104" hidden="1" x14ac:dyDescent="0.35"/>
    <row r="105" hidden="1" x14ac:dyDescent="0.35"/>
    <row r="106" hidden="1" x14ac:dyDescent="0.35"/>
    <row r="107" hidden="1" x14ac:dyDescent="0.35"/>
    <row r="108" hidden="1" x14ac:dyDescent="0.35"/>
    <row r="109" hidden="1" x14ac:dyDescent="0.35"/>
    <row r="110" hidden="1" x14ac:dyDescent="0.35"/>
    <row r="111" hidden="1" x14ac:dyDescent="0.35"/>
    <row r="112" hidden="1" x14ac:dyDescent="0.35"/>
    <row r="113" hidden="1" x14ac:dyDescent="0.35"/>
    <row r="114" hidden="1" x14ac:dyDescent="0.35"/>
    <row r="115" hidden="1" x14ac:dyDescent="0.35"/>
    <row r="116" hidden="1" x14ac:dyDescent="0.35"/>
    <row r="117" hidden="1" x14ac:dyDescent="0.35"/>
    <row r="118" hidden="1" x14ac:dyDescent="0.35"/>
    <row r="119" hidden="1" x14ac:dyDescent="0.35"/>
    <row r="120" hidden="1" x14ac:dyDescent="0.35"/>
    <row r="121" hidden="1" x14ac:dyDescent="0.35"/>
    <row r="122" hidden="1" x14ac:dyDescent="0.35"/>
    <row r="123" hidden="1" x14ac:dyDescent="0.35"/>
    <row r="124" hidden="1" x14ac:dyDescent="0.35"/>
    <row r="125" hidden="1" x14ac:dyDescent="0.35"/>
    <row r="126" hidden="1" x14ac:dyDescent="0.35"/>
    <row r="127" hidden="1" x14ac:dyDescent="0.35"/>
    <row r="128" hidden="1" x14ac:dyDescent="0.35"/>
    <row r="129" hidden="1" x14ac:dyDescent="0.35"/>
    <row r="130" hidden="1" x14ac:dyDescent="0.35"/>
    <row r="131" hidden="1" x14ac:dyDescent="0.35"/>
    <row r="132" hidden="1" x14ac:dyDescent="0.35"/>
    <row r="133" hidden="1" x14ac:dyDescent="0.35"/>
    <row r="134" hidden="1" x14ac:dyDescent="0.35"/>
    <row r="135" hidden="1" x14ac:dyDescent="0.35"/>
    <row r="136" hidden="1" x14ac:dyDescent="0.35"/>
    <row r="137" hidden="1" x14ac:dyDescent="0.35"/>
    <row r="138" hidden="1" x14ac:dyDescent="0.35"/>
    <row r="139" hidden="1" x14ac:dyDescent="0.35"/>
    <row r="140" hidden="1" x14ac:dyDescent="0.35"/>
    <row r="141" hidden="1" x14ac:dyDescent="0.35"/>
    <row r="142" hidden="1" x14ac:dyDescent="0.35"/>
    <row r="143" hidden="1" x14ac:dyDescent="0.35"/>
    <row r="144" hidden="1" x14ac:dyDescent="0.35"/>
    <row r="145" hidden="1" x14ac:dyDescent="0.35"/>
    <row r="146" hidden="1" x14ac:dyDescent="0.35"/>
    <row r="147" hidden="1" x14ac:dyDescent="0.35"/>
    <row r="148" hidden="1" x14ac:dyDescent="0.35"/>
    <row r="149" hidden="1" x14ac:dyDescent="0.35"/>
    <row r="150" hidden="1" x14ac:dyDescent="0.35"/>
    <row r="151" hidden="1" x14ac:dyDescent="0.35"/>
    <row r="152" hidden="1" x14ac:dyDescent="0.35"/>
    <row r="153" hidden="1" x14ac:dyDescent="0.35"/>
    <row r="154" hidden="1" x14ac:dyDescent="0.35"/>
    <row r="155" hidden="1" x14ac:dyDescent="0.35"/>
    <row r="156" hidden="1" x14ac:dyDescent="0.35"/>
    <row r="157" hidden="1" x14ac:dyDescent="0.35"/>
    <row r="158" hidden="1" x14ac:dyDescent="0.35"/>
    <row r="159" hidden="1" x14ac:dyDescent="0.35"/>
    <row r="160" hidden="1" x14ac:dyDescent="0.35"/>
    <row r="161" hidden="1" x14ac:dyDescent="0.35"/>
    <row r="162" hidden="1" x14ac:dyDescent="0.35"/>
    <row r="163" hidden="1" x14ac:dyDescent="0.35"/>
    <row r="164" hidden="1" x14ac:dyDescent="0.35"/>
    <row r="165" hidden="1" x14ac:dyDescent="0.35"/>
    <row r="166" hidden="1" x14ac:dyDescent="0.35"/>
    <row r="167" hidden="1" x14ac:dyDescent="0.35"/>
    <row r="168" hidden="1" x14ac:dyDescent="0.35"/>
    <row r="169" hidden="1" x14ac:dyDescent="0.35"/>
    <row r="170" hidden="1" x14ac:dyDescent="0.35"/>
    <row r="171" hidden="1" x14ac:dyDescent="0.35"/>
    <row r="172" hidden="1" x14ac:dyDescent="0.35"/>
    <row r="173" hidden="1" x14ac:dyDescent="0.35"/>
    <row r="174" hidden="1" x14ac:dyDescent="0.35"/>
    <row r="175" hidden="1" x14ac:dyDescent="0.35"/>
    <row r="176" hidden="1" x14ac:dyDescent="0.35"/>
    <row r="177" hidden="1" x14ac:dyDescent="0.35"/>
    <row r="178" hidden="1" x14ac:dyDescent="0.35"/>
    <row r="179" hidden="1" x14ac:dyDescent="0.35"/>
    <row r="180" hidden="1" x14ac:dyDescent="0.35"/>
    <row r="181" hidden="1" x14ac:dyDescent="0.35"/>
    <row r="182" hidden="1" x14ac:dyDescent="0.35"/>
    <row r="183" hidden="1" x14ac:dyDescent="0.35"/>
    <row r="184" hidden="1" x14ac:dyDescent="0.35"/>
    <row r="185" hidden="1" x14ac:dyDescent="0.35"/>
    <row r="186" hidden="1" x14ac:dyDescent="0.35"/>
    <row r="187" hidden="1" x14ac:dyDescent="0.35"/>
    <row r="188" hidden="1" x14ac:dyDescent="0.35"/>
    <row r="189" hidden="1" x14ac:dyDescent="0.35"/>
    <row r="190" hidden="1" x14ac:dyDescent="0.35"/>
    <row r="191" hidden="1" x14ac:dyDescent="0.35"/>
    <row r="192" hidden="1" x14ac:dyDescent="0.35"/>
    <row r="193" hidden="1" x14ac:dyDescent="0.35"/>
    <row r="194" hidden="1" x14ac:dyDescent="0.35"/>
    <row r="195" hidden="1" x14ac:dyDescent="0.35"/>
    <row r="196" hidden="1" x14ac:dyDescent="0.35"/>
    <row r="197" hidden="1" x14ac:dyDescent="0.35"/>
    <row r="198" hidden="1" x14ac:dyDescent="0.35"/>
    <row r="199" hidden="1" x14ac:dyDescent="0.35"/>
    <row r="200" hidden="1" x14ac:dyDescent="0.35"/>
    <row r="201" hidden="1" x14ac:dyDescent="0.35"/>
    <row r="202" hidden="1" x14ac:dyDescent="0.35"/>
    <row r="203" hidden="1" x14ac:dyDescent="0.35"/>
    <row r="204" hidden="1" x14ac:dyDescent="0.35"/>
    <row r="205" hidden="1" x14ac:dyDescent="0.35"/>
    <row r="206" hidden="1" x14ac:dyDescent="0.35"/>
    <row r="207" hidden="1" x14ac:dyDescent="0.35"/>
    <row r="208" hidden="1" x14ac:dyDescent="0.35"/>
    <row r="209" hidden="1" x14ac:dyDescent="0.35"/>
    <row r="210" hidden="1" x14ac:dyDescent="0.35"/>
    <row r="211" hidden="1" x14ac:dyDescent="0.35"/>
    <row r="212" hidden="1" x14ac:dyDescent="0.35"/>
    <row r="213" hidden="1" x14ac:dyDescent="0.35"/>
    <row r="214" hidden="1" x14ac:dyDescent="0.35"/>
    <row r="215" hidden="1" x14ac:dyDescent="0.35"/>
    <row r="216" hidden="1" x14ac:dyDescent="0.35"/>
    <row r="217" hidden="1" x14ac:dyDescent="0.35"/>
    <row r="218" hidden="1" x14ac:dyDescent="0.35"/>
    <row r="219" hidden="1" x14ac:dyDescent="0.35"/>
    <row r="220" hidden="1" x14ac:dyDescent="0.35"/>
    <row r="221" hidden="1" x14ac:dyDescent="0.35"/>
    <row r="222" hidden="1" x14ac:dyDescent="0.35"/>
    <row r="223" hidden="1" x14ac:dyDescent="0.35"/>
    <row r="224" hidden="1" x14ac:dyDescent="0.35"/>
    <row r="225" hidden="1" x14ac:dyDescent="0.35"/>
    <row r="226" hidden="1" x14ac:dyDescent="0.35"/>
    <row r="227" hidden="1" x14ac:dyDescent="0.35"/>
    <row r="228" hidden="1" x14ac:dyDescent="0.35"/>
    <row r="229" hidden="1" x14ac:dyDescent="0.35"/>
    <row r="230" hidden="1" x14ac:dyDescent="0.35"/>
    <row r="231" hidden="1" x14ac:dyDescent="0.35"/>
    <row r="232" hidden="1" x14ac:dyDescent="0.35"/>
    <row r="233" hidden="1" x14ac:dyDescent="0.35"/>
  </sheetData>
  <mergeCells count="22">
    <mergeCell ref="K5:L5"/>
    <mergeCell ref="A1:B1"/>
    <mergeCell ref="E1:L1"/>
    <mergeCell ref="A2:B2"/>
    <mergeCell ref="E2:L2"/>
    <mergeCell ref="A3:L3"/>
    <mergeCell ref="A4:L4"/>
    <mergeCell ref="G38:L38"/>
    <mergeCell ref="A39:B39"/>
    <mergeCell ref="G39:L39"/>
    <mergeCell ref="B7:L7"/>
    <mergeCell ref="B15:L15"/>
    <mergeCell ref="B22:L22"/>
    <mergeCell ref="B29:L29"/>
    <mergeCell ref="B33:L33"/>
    <mergeCell ref="B36:L36"/>
    <mergeCell ref="A5:A6"/>
    <mergeCell ref="B5:B6"/>
    <mergeCell ref="C5:D5"/>
    <mergeCell ref="E5:F5"/>
    <mergeCell ref="G5:H5"/>
    <mergeCell ref="I5:J5"/>
  </mergeCells>
  <printOptions horizontalCentered="1"/>
  <pageMargins left="0.2" right="0.2" top="0.3" bottom="0.55000000000000004" header="0.3" footer="0.3"/>
  <pageSetup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topLeftCell="A28" zoomScale="82" zoomScaleNormal="82" workbookViewId="0">
      <selection activeCell="M37" sqref="M37"/>
    </sheetView>
  </sheetViews>
  <sheetFormatPr defaultColWidth="9.1796875" defaultRowHeight="16.5" x14ac:dyDescent="0.35"/>
  <cols>
    <col min="1" max="1" width="6" style="7" customWidth="1"/>
    <col min="2" max="2" width="42.54296875" style="8" customWidth="1"/>
    <col min="3" max="3" width="8.26953125" style="7" customWidth="1"/>
    <col min="4" max="4" width="8.81640625" style="7" customWidth="1"/>
    <col min="5" max="5" width="7.453125" style="7" customWidth="1"/>
    <col min="6" max="6" width="8.81640625" style="7" customWidth="1"/>
    <col min="7" max="7" width="7.54296875" style="7" customWidth="1"/>
    <col min="8" max="8" width="8.81640625" style="5" customWidth="1"/>
    <col min="9" max="9" width="7.1796875" style="5" customWidth="1"/>
    <col min="10" max="10" width="8.81640625" style="5" customWidth="1"/>
    <col min="11" max="11" width="7.54296875" style="5" customWidth="1"/>
    <col min="12" max="12" width="8.81640625" style="5" customWidth="1"/>
    <col min="13" max="13" width="27.6328125" style="10" customWidth="1"/>
    <col min="14" max="14" width="14.54296875" style="5" customWidth="1"/>
    <col min="15" max="16384" width="9.1796875" style="5"/>
  </cols>
  <sheetData>
    <row r="1" spans="1:13" x14ac:dyDescent="0.35">
      <c r="A1" s="32" t="s">
        <v>41</v>
      </c>
      <c r="B1" s="32"/>
      <c r="E1" s="32" t="s">
        <v>42</v>
      </c>
      <c r="F1" s="32"/>
      <c r="G1" s="32"/>
      <c r="H1" s="32"/>
      <c r="I1" s="32"/>
      <c r="J1" s="32"/>
      <c r="K1" s="32"/>
      <c r="L1" s="32"/>
    </row>
    <row r="2" spans="1:13" x14ac:dyDescent="0.35">
      <c r="A2" s="30" t="s">
        <v>44</v>
      </c>
      <c r="B2" s="30"/>
      <c r="E2" s="30" t="s">
        <v>43</v>
      </c>
      <c r="F2" s="30"/>
      <c r="G2" s="30"/>
      <c r="H2" s="30"/>
      <c r="I2" s="30"/>
      <c r="J2" s="30"/>
      <c r="K2" s="30"/>
      <c r="L2" s="30"/>
    </row>
    <row r="3" spans="1:13" ht="31.5" customHeight="1" x14ac:dyDescent="0.35">
      <c r="A3" s="33" t="s">
        <v>57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3" ht="24" customHeight="1" x14ac:dyDescent="0.35">
      <c r="A4" s="33" t="s">
        <v>56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3" ht="71.25" customHeight="1" x14ac:dyDescent="0.35">
      <c r="A5" s="39" t="s">
        <v>0</v>
      </c>
      <c r="B5" s="38" t="s">
        <v>1</v>
      </c>
      <c r="C5" s="40" t="s">
        <v>50</v>
      </c>
      <c r="D5" s="40"/>
      <c r="E5" s="40" t="s">
        <v>51</v>
      </c>
      <c r="F5" s="40"/>
      <c r="G5" s="37" t="s">
        <v>52</v>
      </c>
      <c r="H5" s="37"/>
      <c r="I5" s="37" t="s">
        <v>53</v>
      </c>
      <c r="J5" s="37"/>
      <c r="K5" s="37" t="s">
        <v>54</v>
      </c>
      <c r="L5" s="37"/>
    </row>
    <row r="6" spans="1:13" ht="36" customHeight="1" x14ac:dyDescent="0.35">
      <c r="A6" s="39"/>
      <c r="B6" s="38"/>
      <c r="C6" s="18" t="s">
        <v>2</v>
      </c>
      <c r="D6" s="26" t="s">
        <v>40</v>
      </c>
      <c r="E6" s="18" t="s">
        <v>2</v>
      </c>
      <c r="F6" s="18" t="s">
        <v>40</v>
      </c>
      <c r="G6" s="18" t="s">
        <v>2</v>
      </c>
      <c r="H6" s="18" t="s">
        <v>40</v>
      </c>
      <c r="I6" s="18" t="s">
        <v>2</v>
      </c>
      <c r="J6" s="18" t="s">
        <v>40</v>
      </c>
      <c r="K6" s="18" t="s">
        <v>2</v>
      </c>
      <c r="L6" s="18" t="s">
        <v>40</v>
      </c>
    </row>
    <row r="7" spans="1:13" ht="33.75" customHeight="1" x14ac:dyDescent="0.35">
      <c r="A7" s="20" t="s">
        <v>3</v>
      </c>
      <c r="B7" s="34" t="s">
        <v>4</v>
      </c>
      <c r="C7" s="35"/>
      <c r="D7" s="35"/>
      <c r="E7" s="35"/>
      <c r="F7" s="35"/>
      <c r="G7" s="35"/>
      <c r="H7" s="35"/>
      <c r="I7" s="35"/>
      <c r="J7" s="35"/>
      <c r="K7" s="35"/>
      <c r="L7" s="36"/>
    </row>
    <row r="8" spans="1:13" ht="32" x14ac:dyDescent="0.35">
      <c r="A8" s="23">
        <v>1</v>
      </c>
      <c r="B8" s="24" t="s">
        <v>5</v>
      </c>
      <c r="C8" s="24">
        <v>105</v>
      </c>
      <c r="D8" s="27">
        <f>C8/141</f>
        <v>0.74468085106382975</v>
      </c>
      <c r="E8" s="24">
        <v>15</v>
      </c>
      <c r="F8" s="27">
        <f>E8/141</f>
        <v>0.10638297872340426</v>
      </c>
      <c r="G8" s="24">
        <v>10</v>
      </c>
      <c r="H8" s="27">
        <f>G8/141</f>
        <v>7.0921985815602842E-2</v>
      </c>
      <c r="I8" s="22">
        <v>1</v>
      </c>
      <c r="J8" s="27">
        <f>I8/141</f>
        <v>7.0921985815602835E-3</v>
      </c>
      <c r="K8" s="22">
        <v>10</v>
      </c>
      <c r="L8" s="27">
        <f>K8/141</f>
        <v>7.0921985815602842E-2</v>
      </c>
      <c r="M8" s="10">
        <v>410</v>
      </c>
    </row>
    <row r="9" spans="1:13" ht="32" x14ac:dyDescent="0.35">
      <c r="A9" s="23">
        <v>2</v>
      </c>
      <c r="B9" s="24" t="s">
        <v>6</v>
      </c>
      <c r="C9" s="24">
        <v>90</v>
      </c>
      <c r="D9" s="27">
        <f t="shared" ref="D9:D14" si="0">C9/141</f>
        <v>0.63829787234042556</v>
      </c>
      <c r="E9" s="24">
        <v>10</v>
      </c>
      <c r="F9" s="27">
        <f t="shared" ref="F9:F14" si="1">E9/141</f>
        <v>7.0921985815602842E-2</v>
      </c>
      <c r="G9" s="24">
        <v>10</v>
      </c>
      <c r="H9" s="27">
        <f t="shared" ref="H9:H14" si="2">G9/141</f>
        <v>7.0921985815602842E-2</v>
      </c>
      <c r="I9" s="22">
        <v>10</v>
      </c>
      <c r="J9" s="27">
        <f t="shared" ref="J9:J14" si="3">I9/141</f>
        <v>7.0921985815602842E-2</v>
      </c>
      <c r="K9" s="22">
        <v>21</v>
      </c>
      <c r="L9" s="27">
        <f t="shared" ref="L9:L14" si="4">K9/141</f>
        <v>0.14893617021276595</v>
      </c>
      <c r="M9" s="10">
        <v>410</v>
      </c>
    </row>
    <row r="10" spans="1:13" ht="32" x14ac:dyDescent="0.35">
      <c r="A10" s="23">
        <v>3</v>
      </c>
      <c r="B10" s="24" t="s">
        <v>7</v>
      </c>
      <c r="C10" s="24">
        <v>110</v>
      </c>
      <c r="D10" s="27">
        <f t="shared" si="0"/>
        <v>0.78014184397163122</v>
      </c>
      <c r="E10" s="24">
        <v>20</v>
      </c>
      <c r="F10" s="27">
        <f t="shared" si="1"/>
        <v>0.14184397163120568</v>
      </c>
      <c r="G10" s="24">
        <v>5</v>
      </c>
      <c r="H10" s="27">
        <f t="shared" si="2"/>
        <v>3.5460992907801421E-2</v>
      </c>
      <c r="I10" s="22">
        <v>2</v>
      </c>
      <c r="J10" s="27">
        <f t="shared" si="3"/>
        <v>1.4184397163120567E-2</v>
      </c>
      <c r="K10" s="22">
        <v>4</v>
      </c>
      <c r="L10" s="27">
        <f t="shared" si="4"/>
        <v>2.8368794326241134E-2</v>
      </c>
      <c r="M10" s="10">
        <v>410</v>
      </c>
    </row>
    <row r="11" spans="1:13" ht="48" x14ac:dyDescent="0.35">
      <c r="A11" s="23">
        <v>4</v>
      </c>
      <c r="B11" s="24" t="s">
        <v>8</v>
      </c>
      <c r="C11" s="24">
        <v>85</v>
      </c>
      <c r="D11" s="27">
        <f t="shared" si="0"/>
        <v>0.6028368794326241</v>
      </c>
      <c r="E11" s="24">
        <v>25</v>
      </c>
      <c r="F11" s="27">
        <f t="shared" si="1"/>
        <v>0.1773049645390071</v>
      </c>
      <c r="G11" s="24">
        <v>15</v>
      </c>
      <c r="H11" s="27">
        <f t="shared" si="2"/>
        <v>0.10638297872340426</v>
      </c>
      <c r="I11" s="22">
        <v>5</v>
      </c>
      <c r="J11" s="27">
        <f t="shared" si="3"/>
        <v>3.5460992907801421E-2</v>
      </c>
      <c r="K11" s="22">
        <v>11</v>
      </c>
      <c r="L11" s="27">
        <f t="shared" si="4"/>
        <v>7.8014184397163122E-2</v>
      </c>
      <c r="M11" s="10">
        <v>410</v>
      </c>
    </row>
    <row r="12" spans="1:13" ht="32" x14ac:dyDescent="0.35">
      <c r="A12" s="23">
        <v>5</v>
      </c>
      <c r="B12" s="24" t="s">
        <v>9</v>
      </c>
      <c r="C12" s="24">
        <v>121</v>
      </c>
      <c r="D12" s="27">
        <f t="shared" si="0"/>
        <v>0.85815602836879434</v>
      </c>
      <c r="E12" s="24">
        <v>10</v>
      </c>
      <c r="F12" s="27">
        <f t="shared" si="1"/>
        <v>7.0921985815602842E-2</v>
      </c>
      <c r="G12" s="24">
        <v>2</v>
      </c>
      <c r="H12" s="27">
        <f t="shared" si="2"/>
        <v>1.4184397163120567E-2</v>
      </c>
      <c r="I12" s="22">
        <v>2</v>
      </c>
      <c r="J12" s="27">
        <f t="shared" si="3"/>
        <v>1.4184397163120567E-2</v>
      </c>
      <c r="K12" s="22">
        <v>6</v>
      </c>
      <c r="L12" s="27">
        <f t="shared" si="4"/>
        <v>4.2553191489361701E-2</v>
      </c>
      <c r="M12" s="10">
        <v>410</v>
      </c>
    </row>
    <row r="13" spans="1:13" ht="32" x14ac:dyDescent="0.35">
      <c r="A13" s="23">
        <v>6</v>
      </c>
      <c r="B13" s="24" t="s">
        <v>10</v>
      </c>
      <c r="C13" s="24">
        <v>70</v>
      </c>
      <c r="D13" s="27">
        <f t="shared" si="0"/>
        <v>0.49645390070921985</v>
      </c>
      <c r="E13" s="24">
        <v>30</v>
      </c>
      <c r="F13" s="27">
        <f t="shared" si="1"/>
        <v>0.21276595744680851</v>
      </c>
      <c r="G13" s="24">
        <v>10</v>
      </c>
      <c r="H13" s="27">
        <f t="shared" si="2"/>
        <v>7.0921985815602842E-2</v>
      </c>
      <c r="I13" s="22">
        <v>10</v>
      </c>
      <c r="J13" s="27">
        <f t="shared" si="3"/>
        <v>7.0921985815602842E-2</v>
      </c>
      <c r="K13" s="22">
        <v>21</v>
      </c>
      <c r="L13" s="27">
        <f t="shared" si="4"/>
        <v>0.14893617021276595</v>
      </c>
      <c r="M13" s="10">
        <v>410</v>
      </c>
    </row>
    <row r="14" spans="1:13" ht="32" x14ac:dyDescent="0.35">
      <c r="A14" s="23">
        <v>7</v>
      </c>
      <c r="B14" s="24" t="s">
        <v>11</v>
      </c>
      <c r="C14" s="24">
        <v>120</v>
      </c>
      <c r="D14" s="27">
        <f t="shared" si="0"/>
        <v>0.85106382978723405</v>
      </c>
      <c r="E14" s="24">
        <v>10</v>
      </c>
      <c r="F14" s="27">
        <f t="shared" si="1"/>
        <v>7.0921985815602842E-2</v>
      </c>
      <c r="G14" s="24">
        <v>10</v>
      </c>
      <c r="H14" s="27">
        <f t="shared" si="2"/>
        <v>7.0921985815602842E-2</v>
      </c>
      <c r="I14" s="22">
        <v>0</v>
      </c>
      <c r="J14" s="27">
        <f t="shared" si="3"/>
        <v>0</v>
      </c>
      <c r="K14" s="22">
        <v>1</v>
      </c>
      <c r="L14" s="27">
        <f t="shared" si="4"/>
        <v>7.0921985815602835E-3</v>
      </c>
      <c r="M14" s="10">
        <v>410</v>
      </c>
    </row>
    <row r="15" spans="1:13" ht="30" customHeight="1" x14ac:dyDescent="0.35">
      <c r="A15" s="20" t="s">
        <v>12</v>
      </c>
      <c r="B15" s="34" t="s">
        <v>13</v>
      </c>
      <c r="C15" s="35"/>
      <c r="D15" s="35"/>
      <c r="E15" s="35"/>
      <c r="F15" s="35"/>
      <c r="G15" s="35"/>
      <c r="H15" s="35"/>
      <c r="I15" s="35"/>
      <c r="J15" s="35"/>
      <c r="K15" s="35"/>
      <c r="L15" s="36"/>
    </row>
    <row r="16" spans="1:13" ht="48" x14ac:dyDescent="0.35">
      <c r="A16" s="23">
        <v>1</v>
      </c>
      <c r="B16" s="24" t="s">
        <v>14</v>
      </c>
      <c r="C16" s="24">
        <v>122</v>
      </c>
      <c r="D16" s="27">
        <f>C16/141</f>
        <v>0.86524822695035464</v>
      </c>
      <c r="E16" s="24">
        <v>10</v>
      </c>
      <c r="F16" s="27">
        <f>E16/141</f>
        <v>7.0921985815602842E-2</v>
      </c>
      <c r="G16" s="24">
        <v>9</v>
      </c>
      <c r="H16" s="27">
        <f>G16/141</f>
        <v>6.3829787234042548E-2</v>
      </c>
      <c r="I16" s="22">
        <v>0</v>
      </c>
      <c r="J16" s="27">
        <f>I16/141</f>
        <v>0</v>
      </c>
      <c r="K16" s="22">
        <v>0</v>
      </c>
      <c r="L16" s="27">
        <f>K16/141</f>
        <v>0</v>
      </c>
      <c r="M16" s="10">
        <v>410</v>
      </c>
    </row>
    <row r="17" spans="1:13" ht="48" x14ac:dyDescent="0.35">
      <c r="A17" s="23">
        <v>2</v>
      </c>
      <c r="B17" s="24" t="s">
        <v>15</v>
      </c>
      <c r="C17" s="24">
        <v>118</v>
      </c>
      <c r="D17" s="27">
        <f t="shared" ref="D17:D21" si="5">C17/141</f>
        <v>0.83687943262411346</v>
      </c>
      <c r="E17" s="24">
        <v>12</v>
      </c>
      <c r="F17" s="27">
        <f t="shared" ref="F17:F21" si="6">E17/141</f>
        <v>8.5106382978723402E-2</v>
      </c>
      <c r="G17" s="24">
        <v>10</v>
      </c>
      <c r="H17" s="27">
        <f t="shared" ref="H17:H21" si="7">G17/141</f>
        <v>7.0921985815602842E-2</v>
      </c>
      <c r="I17" s="22">
        <v>0</v>
      </c>
      <c r="J17" s="27">
        <f t="shared" ref="J17:J21" si="8">I17/141</f>
        <v>0</v>
      </c>
      <c r="K17" s="22">
        <v>11</v>
      </c>
      <c r="L17" s="27">
        <f t="shared" ref="L17:L21" si="9">K17/141</f>
        <v>7.8014184397163122E-2</v>
      </c>
      <c r="M17" s="10">
        <v>410</v>
      </c>
    </row>
    <row r="18" spans="1:13" ht="32" x14ac:dyDescent="0.35">
      <c r="A18" s="23">
        <v>3</v>
      </c>
      <c r="B18" s="24" t="s">
        <v>16</v>
      </c>
      <c r="C18" s="24">
        <v>120</v>
      </c>
      <c r="D18" s="27">
        <f t="shared" si="5"/>
        <v>0.85106382978723405</v>
      </c>
      <c r="E18" s="24">
        <v>16</v>
      </c>
      <c r="F18" s="27">
        <f t="shared" si="6"/>
        <v>0.11347517730496454</v>
      </c>
      <c r="G18" s="24">
        <v>2</v>
      </c>
      <c r="H18" s="27">
        <f t="shared" si="7"/>
        <v>1.4184397163120567E-2</v>
      </c>
      <c r="I18" s="22">
        <v>2</v>
      </c>
      <c r="J18" s="27">
        <f t="shared" si="8"/>
        <v>1.4184397163120567E-2</v>
      </c>
      <c r="K18" s="22">
        <v>1</v>
      </c>
      <c r="L18" s="27">
        <f t="shared" si="9"/>
        <v>7.0921985815602835E-3</v>
      </c>
      <c r="M18" s="10">
        <v>410</v>
      </c>
    </row>
    <row r="19" spans="1:13" ht="64" x14ac:dyDescent="0.35">
      <c r="A19" s="23">
        <v>4</v>
      </c>
      <c r="B19" s="24" t="s">
        <v>17</v>
      </c>
      <c r="C19" s="24">
        <v>90</v>
      </c>
      <c r="D19" s="27">
        <f t="shared" si="5"/>
        <v>0.63829787234042556</v>
      </c>
      <c r="E19" s="24">
        <v>30</v>
      </c>
      <c r="F19" s="27">
        <f t="shared" si="6"/>
        <v>0.21276595744680851</v>
      </c>
      <c r="G19" s="24">
        <v>10</v>
      </c>
      <c r="H19" s="27">
        <f t="shared" si="7"/>
        <v>7.0921985815602842E-2</v>
      </c>
      <c r="I19" s="22">
        <v>2</v>
      </c>
      <c r="J19" s="27">
        <f t="shared" si="8"/>
        <v>1.4184397163120567E-2</v>
      </c>
      <c r="K19" s="22">
        <v>9</v>
      </c>
      <c r="L19" s="27">
        <f t="shared" si="9"/>
        <v>6.3829787234042548E-2</v>
      </c>
      <c r="M19" s="10">
        <v>410</v>
      </c>
    </row>
    <row r="20" spans="1:13" ht="32" x14ac:dyDescent="0.35">
      <c r="A20" s="23">
        <v>5</v>
      </c>
      <c r="B20" s="24" t="s">
        <v>18</v>
      </c>
      <c r="C20" s="24">
        <v>121</v>
      </c>
      <c r="D20" s="27">
        <f t="shared" si="5"/>
        <v>0.85815602836879434</v>
      </c>
      <c r="E20" s="24">
        <v>10</v>
      </c>
      <c r="F20" s="27">
        <f t="shared" si="6"/>
        <v>7.0921985815602842E-2</v>
      </c>
      <c r="G20" s="24">
        <v>4</v>
      </c>
      <c r="H20" s="27">
        <f t="shared" si="7"/>
        <v>2.8368794326241134E-2</v>
      </c>
      <c r="I20" s="22">
        <v>3</v>
      </c>
      <c r="J20" s="27">
        <f t="shared" si="8"/>
        <v>2.1276595744680851E-2</v>
      </c>
      <c r="K20" s="22">
        <v>3</v>
      </c>
      <c r="L20" s="27">
        <f t="shared" si="9"/>
        <v>2.1276595744680851E-2</v>
      </c>
      <c r="M20" s="10">
        <v>410</v>
      </c>
    </row>
    <row r="21" spans="1:13" ht="32" x14ac:dyDescent="0.35">
      <c r="A21" s="23">
        <v>6</v>
      </c>
      <c r="B21" s="24" t="s">
        <v>19</v>
      </c>
      <c r="C21" s="24">
        <v>90</v>
      </c>
      <c r="D21" s="27">
        <f t="shared" si="5"/>
        <v>0.63829787234042556</v>
      </c>
      <c r="E21" s="24">
        <v>15</v>
      </c>
      <c r="F21" s="27">
        <f t="shared" si="6"/>
        <v>0.10638297872340426</v>
      </c>
      <c r="G21" s="24">
        <v>15</v>
      </c>
      <c r="H21" s="27">
        <f t="shared" si="7"/>
        <v>0.10638297872340426</v>
      </c>
      <c r="I21" s="22">
        <v>10</v>
      </c>
      <c r="J21" s="27">
        <f t="shared" si="8"/>
        <v>7.0921985815602842E-2</v>
      </c>
      <c r="K21" s="22">
        <v>11</v>
      </c>
      <c r="L21" s="27">
        <f t="shared" si="9"/>
        <v>7.8014184397163122E-2</v>
      </c>
      <c r="M21" s="10">
        <v>410</v>
      </c>
    </row>
    <row r="22" spans="1:13" x14ac:dyDescent="0.35">
      <c r="A22" s="20" t="s">
        <v>20</v>
      </c>
      <c r="B22" s="34" t="s">
        <v>21</v>
      </c>
      <c r="C22" s="35"/>
      <c r="D22" s="35"/>
      <c r="E22" s="35"/>
      <c r="F22" s="35"/>
      <c r="G22" s="35"/>
      <c r="H22" s="35"/>
      <c r="I22" s="35"/>
      <c r="J22" s="35"/>
      <c r="K22" s="35"/>
      <c r="L22" s="36"/>
    </row>
    <row r="23" spans="1:13" ht="48" x14ac:dyDescent="0.35">
      <c r="A23" s="23">
        <v>1</v>
      </c>
      <c r="B23" s="24" t="s">
        <v>22</v>
      </c>
      <c r="C23" s="24">
        <v>126</v>
      </c>
      <c r="D23" s="27">
        <f>C23/141</f>
        <v>0.8936170212765957</v>
      </c>
      <c r="E23" s="24">
        <v>13</v>
      </c>
      <c r="F23" s="27">
        <f>E23/141</f>
        <v>9.2198581560283682E-2</v>
      </c>
      <c r="G23" s="24">
        <v>2</v>
      </c>
      <c r="H23" s="27">
        <f>G23/141</f>
        <v>1.4184397163120567E-2</v>
      </c>
      <c r="I23" s="22">
        <v>0</v>
      </c>
      <c r="J23" s="27">
        <f>I23/141</f>
        <v>0</v>
      </c>
      <c r="K23" s="22">
        <v>0</v>
      </c>
      <c r="L23" s="27">
        <f>K23/141</f>
        <v>0</v>
      </c>
      <c r="M23" s="10">
        <v>410</v>
      </c>
    </row>
    <row r="24" spans="1:13" ht="64" x14ac:dyDescent="0.35">
      <c r="A24" s="23">
        <v>2</v>
      </c>
      <c r="B24" s="24" t="s">
        <v>23</v>
      </c>
      <c r="C24" s="24">
        <v>115</v>
      </c>
      <c r="D24" s="27">
        <f t="shared" ref="D24:D28" si="10">C24/141</f>
        <v>0.81560283687943258</v>
      </c>
      <c r="E24" s="24">
        <v>25</v>
      </c>
      <c r="F24" s="27">
        <f t="shared" ref="F24:F28" si="11">E24/141</f>
        <v>0.1773049645390071</v>
      </c>
      <c r="G24" s="24">
        <v>1</v>
      </c>
      <c r="H24" s="27">
        <f t="shared" ref="H24:H28" si="12">G24/141</f>
        <v>7.0921985815602835E-3</v>
      </c>
      <c r="I24" s="22">
        <v>0</v>
      </c>
      <c r="J24" s="27">
        <f t="shared" ref="J24:J28" si="13">I24/141</f>
        <v>0</v>
      </c>
      <c r="K24" s="22">
        <v>0</v>
      </c>
      <c r="L24" s="27">
        <f t="shared" ref="L24:L28" si="14">K24/141</f>
        <v>0</v>
      </c>
      <c r="M24" s="10">
        <v>410</v>
      </c>
    </row>
    <row r="25" spans="1:13" ht="32" x14ac:dyDescent="0.35">
      <c r="A25" s="23">
        <v>3</v>
      </c>
      <c r="B25" s="24" t="s">
        <v>24</v>
      </c>
      <c r="C25" s="24">
        <v>70</v>
      </c>
      <c r="D25" s="27">
        <f t="shared" si="10"/>
        <v>0.49645390070921985</v>
      </c>
      <c r="E25" s="24">
        <v>30</v>
      </c>
      <c r="F25" s="27">
        <f t="shared" si="11"/>
        <v>0.21276595744680851</v>
      </c>
      <c r="G25" s="24">
        <v>10</v>
      </c>
      <c r="H25" s="27">
        <f t="shared" si="12"/>
        <v>7.0921985815602842E-2</v>
      </c>
      <c r="I25" s="22">
        <v>10</v>
      </c>
      <c r="J25" s="27">
        <f t="shared" si="13"/>
        <v>7.0921985815602842E-2</v>
      </c>
      <c r="K25" s="22">
        <v>21</v>
      </c>
      <c r="L25" s="27">
        <f t="shared" si="14"/>
        <v>0.14893617021276595</v>
      </c>
      <c r="M25" s="10">
        <v>410</v>
      </c>
    </row>
    <row r="26" spans="1:13" ht="48" x14ac:dyDescent="0.35">
      <c r="A26" s="23">
        <v>4</v>
      </c>
      <c r="B26" s="24" t="s">
        <v>25</v>
      </c>
      <c r="C26" s="24">
        <v>85</v>
      </c>
      <c r="D26" s="27">
        <f t="shared" si="10"/>
        <v>0.6028368794326241</v>
      </c>
      <c r="E26" s="24">
        <v>35</v>
      </c>
      <c r="F26" s="27">
        <f t="shared" si="11"/>
        <v>0.24822695035460993</v>
      </c>
      <c r="G26" s="24">
        <v>12</v>
      </c>
      <c r="H26" s="27">
        <f t="shared" si="12"/>
        <v>8.5106382978723402E-2</v>
      </c>
      <c r="I26" s="22">
        <v>4</v>
      </c>
      <c r="J26" s="27">
        <f t="shared" si="13"/>
        <v>2.8368794326241134E-2</v>
      </c>
      <c r="K26" s="22">
        <v>5</v>
      </c>
      <c r="L26" s="27">
        <f t="shared" si="14"/>
        <v>3.5460992907801421E-2</v>
      </c>
      <c r="M26" s="10">
        <v>410</v>
      </c>
    </row>
    <row r="27" spans="1:13" ht="48" x14ac:dyDescent="0.35">
      <c r="A27" s="23">
        <v>5</v>
      </c>
      <c r="B27" s="24" t="s">
        <v>26</v>
      </c>
      <c r="C27" s="24">
        <v>120</v>
      </c>
      <c r="D27" s="27">
        <f t="shared" si="10"/>
        <v>0.85106382978723405</v>
      </c>
      <c r="E27" s="24">
        <v>10</v>
      </c>
      <c r="F27" s="27">
        <f t="shared" si="11"/>
        <v>7.0921985815602842E-2</v>
      </c>
      <c r="G27" s="24">
        <v>10</v>
      </c>
      <c r="H27" s="27">
        <f t="shared" si="12"/>
        <v>7.0921985815602842E-2</v>
      </c>
      <c r="I27" s="22">
        <v>0</v>
      </c>
      <c r="J27" s="27">
        <f t="shared" si="13"/>
        <v>0</v>
      </c>
      <c r="K27" s="22">
        <v>1</v>
      </c>
      <c r="L27" s="27">
        <f t="shared" si="14"/>
        <v>7.0921985815602835E-3</v>
      </c>
      <c r="M27" s="10">
        <v>410</v>
      </c>
    </row>
    <row r="28" spans="1:13" ht="32" x14ac:dyDescent="0.35">
      <c r="A28" s="23">
        <v>6</v>
      </c>
      <c r="B28" s="24" t="s">
        <v>27</v>
      </c>
      <c r="C28" s="24">
        <v>125</v>
      </c>
      <c r="D28" s="27">
        <f t="shared" si="10"/>
        <v>0.88652482269503541</v>
      </c>
      <c r="E28" s="24">
        <v>10</v>
      </c>
      <c r="F28" s="27">
        <f t="shared" si="11"/>
        <v>7.0921985815602842E-2</v>
      </c>
      <c r="G28" s="24">
        <v>5</v>
      </c>
      <c r="H28" s="27">
        <f t="shared" si="12"/>
        <v>3.5460992907801421E-2</v>
      </c>
      <c r="I28" s="22">
        <v>1</v>
      </c>
      <c r="J28" s="27">
        <f t="shared" si="13"/>
        <v>7.0921985815602835E-3</v>
      </c>
      <c r="K28" s="22">
        <v>0</v>
      </c>
      <c r="L28" s="27">
        <f t="shared" si="14"/>
        <v>0</v>
      </c>
      <c r="M28" s="10">
        <v>410</v>
      </c>
    </row>
    <row r="29" spans="1:13" x14ac:dyDescent="0.35">
      <c r="A29" s="20" t="s">
        <v>28</v>
      </c>
      <c r="B29" s="34" t="s">
        <v>29</v>
      </c>
      <c r="C29" s="35"/>
      <c r="D29" s="35"/>
      <c r="E29" s="35"/>
      <c r="F29" s="35"/>
      <c r="G29" s="35"/>
      <c r="H29" s="35"/>
      <c r="I29" s="35"/>
      <c r="J29" s="35"/>
      <c r="K29" s="35"/>
      <c r="L29" s="36"/>
    </row>
    <row r="30" spans="1:13" ht="32" x14ac:dyDescent="0.35">
      <c r="A30" s="23">
        <v>1</v>
      </c>
      <c r="B30" s="24" t="s">
        <v>30</v>
      </c>
      <c r="C30" s="24">
        <v>105</v>
      </c>
      <c r="D30" s="27">
        <f>C30/141</f>
        <v>0.74468085106382975</v>
      </c>
      <c r="E30" s="24">
        <v>25</v>
      </c>
      <c r="F30" s="27">
        <f>E30/141</f>
        <v>0.1773049645390071</v>
      </c>
      <c r="G30" s="24">
        <v>10</v>
      </c>
      <c r="H30" s="27">
        <f>G30/141</f>
        <v>7.0921985815602842E-2</v>
      </c>
      <c r="I30" s="22">
        <v>1</v>
      </c>
      <c r="J30" s="27">
        <f>I30/141</f>
        <v>7.0921985815602835E-3</v>
      </c>
      <c r="K30" s="22">
        <v>0</v>
      </c>
      <c r="L30" s="27">
        <f>K30/141</f>
        <v>0</v>
      </c>
      <c r="M30" s="10">
        <v>410</v>
      </c>
    </row>
    <row r="31" spans="1:13" ht="48" x14ac:dyDescent="0.35">
      <c r="A31" s="23">
        <v>2</v>
      </c>
      <c r="B31" s="24" t="s">
        <v>31</v>
      </c>
      <c r="C31" s="24">
        <v>100</v>
      </c>
      <c r="D31" s="27">
        <f t="shared" ref="D31:D32" si="15">C31/141</f>
        <v>0.70921985815602839</v>
      </c>
      <c r="E31" s="24">
        <v>10</v>
      </c>
      <c r="F31" s="27">
        <f t="shared" ref="F31:F32" si="16">E31/141</f>
        <v>7.0921985815602842E-2</v>
      </c>
      <c r="G31" s="24">
        <v>10</v>
      </c>
      <c r="H31" s="27">
        <f t="shared" ref="H31:H32" si="17">G31/141</f>
        <v>7.0921985815602842E-2</v>
      </c>
      <c r="I31" s="22">
        <v>10</v>
      </c>
      <c r="J31" s="27">
        <f t="shared" ref="J31:J32" si="18">I31/141</f>
        <v>7.0921985815602842E-2</v>
      </c>
      <c r="K31" s="22">
        <v>11</v>
      </c>
      <c r="L31" s="27">
        <f t="shared" ref="L31:L32" si="19">K31/141</f>
        <v>7.8014184397163122E-2</v>
      </c>
      <c r="M31" s="10">
        <v>410</v>
      </c>
    </row>
    <row r="32" spans="1:13" ht="32" x14ac:dyDescent="0.35">
      <c r="A32" s="23">
        <v>3</v>
      </c>
      <c r="B32" s="24" t="s">
        <v>32</v>
      </c>
      <c r="C32" s="24">
        <v>80</v>
      </c>
      <c r="D32" s="27">
        <f t="shared" si="15"/>
        <v>0.56737588652482274</v>
      </c>
      <c r="E32" s="24">
        <v>20</v>
      </c>
      <c r="F32" s="27">
        <f t="shared" si="16"/>
        <v>0.14184397163120568</v>
      </c>
      <c r="G32" s="24">
        <v>10</v>
      </c>
      <c r="H32" s="27">
        <f t="shared" si="17"/>
        <v>7.0921985815602842E-2</v>
      </c>
      <c r="I32" s="22">
        <v>20</v>
      </c>
      <c r="J32" s="27">
        <f t="shared" si="18"/>
        <v>0.14184397163120568</v>
      </c>
      <c r="K32" s="22">
        <v>11</v>
      </c>
      <c r="L32" s="27">
        <f t="shared" si="19"/>
        <v>7.8014184397163122E-2</v>
      </c>
      <c r="M32" s="10">
        <v>410</v>
      </c>
    </row>
    <row r="33" spans="1:13" s="9" customFormat="1" ht="24" customHeight="1" x14ac:dyDescent="0.35">
      <c r="A33" s="20" t="s">
        <v>33</v>
      </c>
      <c r="B33" s="34" t="s">
        <v>34</v>
      </c>
      <c r="C33" s="35"/>
      <c r="D33" s="35"/>
      <c r="E33" s="35"/>
      <c r="F33" s="35"/>
      <c r="G33" s="35"/>
      <c r="H33" s="35"/>
      <c r="I33" s="35"/>
      <c r="J33" s="35"/>
      <c r="K33" s="35"/>
      <c r="L33" s="36"/>
      <c r="M33" s="11"/>
    </row>
    <row r="34" spans="1:13" ht="32" x14ac:dyDescent="0.35">
      <c r="A34" s="23">
        <v>1</v>
      </c>
      <c r="B34" s="24" t="s">
        <v>35</v>
      </c>
      <c r="C34" s="24">
        <v>125</v>
      </c>
      <c r="D34" s="27">
        <f>C34/141</f>
        <v>0.88652482269503541</v>
      </c>
      <c r="E34" s="24">
        <v>15</v>
      </c>
      <c r="F34" s="27">
        <f>E34/141</f>
        <v>0.10638297872340426</v>
      </c>
      <c r="G34" s="24">
        <v>1</v>
      </c>
      <c r="H34" s="27">
        <f>G34/141</f>
        <v>7.0921985815602835E-3</v>
      </c>
      <c r="I34" s="22">
        <v>0</v>
      </c>
      <c r="J34" s="27">
        <f>I34/141</f>
        <v>0</v>
      </c>
      <c r="K34" s="22">
        <v>0</v>
      </c>
      <c r="L34" s="27">
        <f>K34/141</f>
        <v>0</v>
      </c>
      <c r="M34" s="10">
        <v>410</v>
      </c>
    </row>
    <row r="35" spans="1:13" ht="48" x14ac:dyDescent="0.35">
      <c r="A35" s="23">
        <v>2</v>
      </c>
      <c r="B35" s="24" t="s">
        <v>36</v>
      </c>
      <c r="C35" s="24">
        <v>110</v>
      </c>
      <c r="D35" s="27">
        <f>C35/141</f>
        <v>0.78014184397163122</v>
      </c>
      <c r="E35" s="24">
        <v>10</v>
      </c>
      <c r="F35" s="27">
        <f>E35/141</f>
        <v>7.0921985815602842E-2</v>
      </c>
      <c r="G35" s="24">
        <v>10</v>
      </c>
      <c r="H35" s="27">
        <f>G35/141</f>
        <v>7.0921985815602842E-2</v>
      </c>
      <c r="I35" s="22">
        <v>1</v>
      </c>
      <c r="J35" s="27">
        <f>I35/141</f>
        <v>7.0921985815602835E-3</v>
      </c>
      <c r="K35" s="22">
        <v>10</v>
      </c>
      <c r="L35" s="27">
        <f>K35/141</f>
        <v>7.0921985815602842E-2</v>
      </c>
      <c r="M35" s="10">
        <v>410</v>
      </c>
    </row>
    <row r="36" spans="1:13" x14ac:dyDescent="0.35">
      <c r="A36" s="20" t="s">
        <v>37</v>
      </c>
      <c r="B36" s="34" t="s">
        <v>38</v>
      </c>
      <c r="C36" s="35"/>
      <c r="D36" s="35"/>
      <c r="E36" s="35"/>
      <c r="F36" s="35"/>
      <c r="G36" s="35"/>
      <c r="H36" s="35"/>
      <c r="I36" s="35"/>
      <c r="J36" s="35"/>
      <c r="K36" s="35"/>
      <c r="L36" s="36"/>
    </row>
    <row r="37" spans="1:13" s="6" customFormat="1" ht="28.5" customHeight="1" x14ac:dyDescent="0.35">
      <c r="A37" s="23">
        <v>1</v>
      </c>
      <c r="B37" s="24" t="s">
        <v>39</v>
      </c>
      <c r="C37" s="24"/>
      <c r="D37" s="27"/>
      <c r="E37" s="24"/>
      <c r="F37" s="25"/>
      <c r="G37" s="24"/>
      <c r="H37" s="21"/>
      <c r="I37" s="22"/>
      <c r="J37" s="21"/>
      <c r="K37" s="22"/>
      <c r="L37" s="25"/>
      <c r="M37" s="10"/>
    </row>
    <row r="38" spans="1:13" ht="23.25" customHeight="1" x14ac:dyDescent="0.35">
      <c r="G38" s="29" t="s">
        <v>58</v>
      </c>
      <c r="H38" s="29"/>
      <c r="I38" s="29"/>
      <c r="J38" s="29"/>
      <c r="K38" s="29"/>
      <c r="L38" s="29"/>
    </row>
    <row r="39" spans="1:13" x14ac:dyDescent="0.35">
      <c r="A39" s="31" t="s">
        <v>46</v>
      </c>
      <c r="B39" s="31"/>
      <c r="G39" s="30" t="s">
        <v>45</v>
      </c>
      <c r="H39" s="30"/>
      <c r="I39" s="30"/>
      <c r="J39" s="30"/>
      <c r="K39" s="30"/>
      <c r="L39" s="30"/>
    </row>
  </sheetData>
  <mergeCells count="22">
    <mergeCell ref="B36:L36"/>
    <mergeCell ref="B7:L7"/>
    <mergeCell ref="B15:L15"/>
    <mergeCell ref="B22:L22"/>
    <mergeCell ref="B29:L29"/>
    <mergeCell ref="B33:L33"/>
    <mergeCell ref="G38:L38"/>
    <mergeCell ref="G39:L39"/>
    <mergeCell ref="A39:B39"/>
    <mergeCell ref="A1:B1"/>
    <mergeCell ref="A2:B2"/>
    <mergeCell ref="E1:L1"/>
    <mergeCell ref="E2:L2"/>
    <mergeCell ref="A5:A6"/>
    <mergeCell ref="B5:B6"/>
    <mergeCell ref="C5:D5"/>
    <mergeCell ref="E5:F5"/>
    <mergeCell ref="A3:L3"/>
    <mergeCell ref="A4:L4"/>
    <mergeCell ref="G5:H5"/>
    <mergeCell ref="I5:J5"/>
    <mergeCell ref="K5:L5"/>
  </mergeCells>
  <printOptions horizontalCentered="1"/>
  <pageMargins left="0.2" right="0.2" top="0.5" bottom="0.75" header="0.3" footer="0.3"/>
  <pageSetup orientation="landscape" r:id="rId1"/>
  <headerFooter>
    <oddFooter>&amp;C&amp;N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2017</vt:lpstr>
      <vt:lpstr>2018</vt:lpstr>
      <vt:lpstr>2019</vt:lpstr>
      <vt:lpstr>'2017'!Print_Titles</vt:lpstr>
      <vt:lpstr>'2018'!Print_Titles</vt:lpstr>
      <vt:lpstr>'2019'!Print_Titles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Hoàng Ngọc Diệp</dc:creator>
  <cp:lastModifiedBy>PhuongHanu</cp:lastModifiedBy>
  <cp:revision/>
  <cp:lastPrinted>2020-11-22T08:53:20Z</cp:lastPrinted>
  <dcterms:created xsi:type="dcterms:W3CDTF">2018-01-10T03:50:56Z</dcterms:created>
  <dcterms:modified xsi:type="dcterms:W3CDTF">2020-12-06T16:05:39Z</dcterms:modified>
</cp:coreProperties>
</file>