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ĐỒ ÁN THỂ CHẤT_LT01\"/>
    </mc:Choice>
  </mc:AlternateContent>
  <xr:revisionPtr revIDLastSave="0" documentId="13_ncr:1_{F76AEFEE-F87C-42F1-9E7B-B2B477E20D61}" xr6:coauthVersionLast="47" xr6:coauthVersionMax="47" xr10:uidLastSave="{00000000-0000-0000-0000-000000000000}"/>
  <bookViews>
    <workbookView xWindow="-120" yWindow="-120" windowWidth="20730" windowHeight="11160" xr2:uid="{B83304A7-BCEE-4F54-88D9-ED7198C03E30}"/>
  </bookViews>
  <sheets>
    <sheet name="EDU30089_13062025_2_6" sheetId="35" r:id="rId1"/>
  </sheets>
  <definedNames>
    <definedName name="_xlnm.Print_Area" localSheetId="0">EDU30089_13062025_2_6!$A:$U</definedName>
    <definedName name="_xlnm.Print_Titles" localSheetId="0">EDU30089_13062025_2_6!9:10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35" l="1"/>
  <c r="N24" i="35"/>
  <c r="L24" i="35"/>
  <c r="J24" i="35"/>
  <c r="H24" i="35"/>
  <c r="O23" i="35"/>
  <c r="N23" i="35"/>
  <c r="L23" i="35"/>
  <c r="J23" i="35"/>
  <c r="H23" i="35"/>
  <c r="O22" i="35"/>
  <c r="N22" i="35"/>
  <c r="L22" i="35"/>
  <c r="J22" i="35"/>
  <c r="H22" i="35"/>
  <c r="O21" i="35"/>
  <c r="N21" i="35"/>
  <c r="L21" i="35"/>
  <c r="J21" i="35"/>
  <c r="H21" i="35"/>
  <c r="O20" i="35"/>
  <c r="N20" i="35"/>
  <c r="L20" i="35"/>
  <c r="J20" i="35"/>
  <c r="H20" i="35"/>
  <c r="O19" i="35"/>
  <c r="N19" i="35"/>
  <c r="L19" i="35"/>
  <c r="J19" i="35"/>
  <c r="H19" i="35"/>
  <c r="O18" i="35"/>
  <c r="N18" i="35"/>
  <c r="L18" i="35"/>
  <c r="J18" i="35"/>
  <c r="H18" i="35"/>
  <c r="O17" i="35"/>
  <c r="N17" i="35"/>
  <c r="L17" i="35"/>
  <c r="J17" i="35"/>
  <c r="H17" i="35"/>
  <c r="O16" i="35"/>
  <c r="N16" i="35"/>
  <c r="L16" i="35"/>
  <c r="J16" i="35"/>
  <c r="H16" i="35"/>
  <c r="O15" i="35"/>
  <c r="N15" i="35"/>
  <c r="L15" i="35"/>
  <c r="J15" i="35"/>
  <c r="H15" i="35"/>
  <c r="O14" i="35"/>
  <c r="N14" i="35"/>
  <c r="L14" i="35"/>
  <c r="J14" i="35"/>
  <c r="H14" i="35"/>
  <c r="O13" i="35"/>
  <c r="N13" i="35"/>
  <c r="L13" i="35"/>
  <c r="J13" i="35"/>
  <c r="H13" i="35"/>
</calcChain>
</file>

<file path=xl/sharedStrings.xml><?xml version="1.0" encoding="utf-8"?>
<sst xmlns="http://schemas.openxmlformats.org/spreadsheetml/2006/main" count="99" uniqueCount="66">
  <si>
    <t>BỘ GIÁO DỤC VÀ ĐÀO TẠO</t>
  </si>
  <si>
    <t>CỘNG HOÀ XÃ HỘI CHỦ NGHĨA VIỆT NAM</t>
  </si>
  <si>
    <t>TRƯỜNG ĐẠI HỌC VINH</t>
  </si>
  <si>
    <t>Độc lập - Tự do - Hạnh phúc</t>
  </si>
  <si>
    <t>Tên học phần :</t>
  </si>
  <si>
    <t>Mã học phần :</t>
  </si>
  <si>
    <t>Số TC :</t>
  </si>
  <si>
    <t>4</t>
  </si>
  <si>
    <t>Mã danh sách thi :</t>
  </si>
  <si>
    <t>Thi tại phòng  học :</t>
  </si>
  <si>
    <t>Ngày thi :</t>
  </si>
  <si>
    <t>Hình thức thi :</t>
  </si>
  <si>
    <t>Đồ án</t>
  </si>
  <si>
    <t>Ca thi :</t>
  </si>
  <si>
    <t>Phòng số :</t>
  </si>
  <si>
    <t>STT</t>
  </si>
  <si>
    <t>SBD</t>
  </si>
  <si>
    <t>Mã SV</t>
  </si>
  <si>
    <t>Tên</t>
  </si>
  <si>
    <t>Lớp</t>
  </si>
  <si>
    <t>2</t>
  </si>
  <si>
    <t>6</t>
  </si>
  <si>
    <t>Tổng số sinh viên dự thi :</t>
  </si>
  <si>
    <t>Họ tên và chữ ký CBCT thứ nhất:</t>
  </si>
  <si>
    <t>Họ tên và chữ ký CBCT thứ hai:</t>
  </si>
  <si>
    <t xml:space="preserve">. . . . . . . . . . . . . . . . . . . . . . . . . . . . . . . </t>
  </si>
  <si>
    <t>(09:10-11:10)</t>
  </si>
  <si>
    <t>Tổ chức hoạt động giáo dục thể chất cho trẻ mầm non</t>
  </si>
  <si>
    <t>EDU30089</t>
  </si>
  <si>
    <t>13/06/2025</t>
  </si>
  <si>
    <t>B2 403</t>
  </si>
  <si>
    <t>EDU30089_13062025_2_6</t>
  </si>
  <si>
    <t>Họ đệm</t>
  </si>
  <si>
    <t>CLO 1.3.2.2</t>
  </si>
  <si>
    <t>CLO 1.3.2.3</t>
  </si>
  <si>
    <t>CLO 3.1.2.1</t>
  </si>
  <si>
    <t>CLO 3.2.1.1</t>
  </si>
  <si>
    <t xml:space="preserve">Trọng số </t>
  </si>
  <si>
    <t>Điểm NL cần đạt</t>
  </si>
  <si>
    <t>2.50</t>
  </si>
  <si>
    <t>Điểm số</t>
  </si>
  <si>
    <t>Điểm NL</t>
  </si>
  <si>
    <r>
      <t xml:space="preserve">Tổng điểm </t>
    </r>
    <r>
      <rPr>
        <i/>
        <sz val="12"/>
        <rFont val="Times New Roman"/>
        <family val="1"/>
      </rPr>
      <t>(thang điểm 10)</t>
    </r>
  </si>
  <si>
    <t xml:space="preserve">                              Họ tên và chữ ký CBCT thứ hai:</t>
  </si>
  <si>
    <t>Danh sách thi kết thúc học phần</t>
  </si>
  <si>
    <t>Lương Thị Yến</t>
  </si>
  <si>
    <t>Vy</t>
  </si>
  <si>
    <t>Đoàn Thị Thanh</t>
  </si>
  <si>
    <t>Thùy</t>
  </si>
  <si>
    <t>Lê Thị Bảo</t>
  </si>
  <si>
    <t>Trâm</t>
  </si>
  <si>
    <t>Ngân Thị Huyền</t>
  </si>
  <si>
    <t>Trang</t>
  </si>
  <si>
    <t>Trần Huyền</t>
  </si>
  <si>
    <t>Hồ Thị Cẩm</t>
  </si>
  <si>
    <t>Tú</t>
  </si>
  <si>
    <t>Nguyễn Thị Ngọc</t>
  </si>
  <si>
    <t>Nguyễn Thị Thanh</t>
  </si>
  <si>
    <t>Phạm Thị</t>
  </si>
  <si>
    <t>Tuyết</t>
  </si>
  <si>
    <t>Hoàng Thị Thuỳ</t>
  </si>
  <si>
    <t>Nguyễn Thị Chiều</t>
  </si>
  <si>
    <t>Xuân</t>
  </si>
  <si>
    <t xml:space="preserve">Bùi Thị Huyền </t>
  </si>
  <si>
    <t>Tổng số sinh viên dự thi : 12</t>
  </si>
  <si>
    <t>LT_01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</si>
</sst>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2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sz val="13"/>
      <color indexed="8"/>
      <name val="Arial"/>
      <family val="2"/>
    </font>
    <font>
      <sz val="13"/>
      <color indexed="8"/>
      <name val="Arial"/>
      <family val="2"/>
    </font>
    <font>
      <sz val="10"/>
      <color indexed="10"/>
      <name val="Arial"/>
      <family val="2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Arial"/>
      <family val="2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3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71">
    <xf numFmtId="0" fontId="0" fillId="0" borderId="0" xfId="0"/>
    <xf numFmtId="0" fontId="8" fillId="0" borderId="0" xfId="0" applyFont="1" applyAlignment="1">
      <alignment shrinkToFit="1"/>
    </xf>
    <xf numFmtId="0" fontId="1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0" xfId="0" quotePrefix="1" applyFont="1" applyAlignment="1">
      <alignment shrinkToFit="1"/>
    </xf>
    <xf numFmtId="0" fontId="9" fillId="0" borderId="0" xfId="0" quotePrefix="1" applyFont="1"/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9" fontId="13" fillId="2" borderId="7" xfId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/>
    <xf numFmtId="0" fontId="0" fillId="0" borderId="4" xfId="0" applyBorder="1"/>
    <xf numFmtId="0" fontId="14" fillId="2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shrinkToFit="1"/>
    </xf>
    <xf numFmtId="0" fontId="9" fillId="0" borderId="0" xfId="0" applyFont="1" applyAlignment="1">
      <alignment vertical="center" shrinkToFit="1"/>
    </xf>
    <xf numFmtId="0" fontId="9" fillId="0" borderId="1" xfId="0" quotePrefix="1" applyFont="1" applyBorder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5" fillId="0" borderId="0" xfId="0" applyFont="1" applyAlignment="1">
      <alignment shrinkToFit="1"/>
    </xf>
    <xf numFmtId="0" fontId="0" fillId="2" borderId="0" xfId="0" applyFill="1"/>
    <xf numFmtId="0" fontId="20" fillId="2" borderId="2" xfId="0" applyFont="1" applyFill="1" applyBorder="1"/>
    <xf numFmtId="1" fontId="21" fillId="2" borderId="2" xfId="0" applyNumberFormat="1" applyFont="1" applyFill="1" applyBorder="1" applyAlignment="1">
      <alignment horizontal="justify" vertical="center" wrapText="1"/>
    </xf>
    <xf numFmtId="0" fontId="21" fillId="2" borderId="2" xfId="0" applyFont="1" applyFill="1" applyBorder="1" applyAlignment="1">
      <alignment horizontal="justify" vertical="center" wrapText="1"/>
    </xf>
    <xf numFmtId="0" fontId="20" fillId="2" borderId="2" xfId="0" applyFont="1" applyFill="1" applyBorder="1" applyAlignment="1">
      <alignment horizontal="left"/>
    </xf>
    <xf numFmtId="0" fontId="20" fillId="2" borderId="2" xfId="0" applyFont="1" applyFill="1" applyBorder="1" applyAlignment="1">
      <alignment horizontal="center"/>
    </xf>
    <xf numFmtId="164" fontId="22" fillId="2" borderId="2" xfId="0" applyNumberFormat="1" applyFont="1" applyFill="1" applyBorder="1" applyAlignment="1">
      <alignment horizontal="center" vertical="center" wrapText="1"/>
    </xf>
    <xf numFmtId="0" fontId="20" fillId="0" borderId="2" xfId="0" applyFont="1" applyBorder="1"/>
    <xf numFmtId="1" fontId="21" fillId="0" borderId="2" xfId="0" applyNumberFormat="1" applyFont="1" applyBorder="1" applyAlignment="1">
      <alignment horizontal="justify" vertical="center" wrapText="1"/>
    </xf>
    <xf numFmtId="0" fontId="21" fillId="0" borderId="2" xfId="0" applyFont="1" applyBorder="1" applyAlignment="1">
      <alignment horizontal="justify" vertical="center" wrapText="1"/>
    </xf>
    <xf numFmtId="0" fontId="20" fillId="0" borderId="2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164" fontId="23" fillId="2" borderId="2" xfId="0" applyNumberFormat="1" applyFont="1" applyFill="1" applyBorder="1" applyAlignment="1">
      <alignment horizontal="center"/>
    </xf>
    <xf numFmtId="164" fontId="23" fillId="0" borderId="2" xfId="0" applyNumberFormat="1" applyFont="1" applyBorder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shrinkToFit="1"/>
    </xf>
    <xf numFmtId="0" fontId="19" fillId="0" borderId="0" xfId="0" applyFont="1" applyAlignment="1">
      <alignment horizontal="center" shrinkToFit="1"/>
    </xf>
    <xf numFmtId="0" fontId="1" fillId="0" borderId="0" xfId="0" applyFont="1" applyAlignment="1">
      <alignment horizontal="center" shrinkToFit="1"/>
    </xf>
    <xf numFmtId="0" fontId="2" fillId="0" borderId="0" xfId="0" applyFont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1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 shrinkToFi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8" fillId="0" borderId="0" xfId="0" applyFont="1" applyAlignment="1">
      <alignment horizontal="center" shrinkToFit="1"/>
    </xf>
    <xf numFmtId="0" fontId="8" fillId="2" borderId="0" xfId="0" applyFont="1" applyFill="1" applyAlignment="1">
      <alignment horizontal="center" shrinkToFit="1"/>
    </xf>
    <xf numFmtId="0" fontId="20" fillId="2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U29"/>
  <sheetViews>
    <sheetView tabSelected="1" topLeftCell="A8" zoomScaleNormal="100" workbookViewId="0">
      <selection activeCell="I17" sqref="I17"/>
    </sheetView>
  </sheetViews>
  <sheetFormatPr defaultRowHeight="15" x14ac:dyDescent="0.25"/>
  <cols>
    <col min="1" max="1" width="4" style="2" customWidth="1"/>
    <col min="2" max="2" width="5.42578125" style="2" customWidth="1"/>
    <col min="3" max="3" width="21" style="2" customWidth="1"/>
    <col min="4" max="4" width="16.7109375" style="2" customWidth="1"/>
    <col min="5" max="5" width="7.28515625" style="2" customWidth="1"/>
    <col min="6" max="6" width="9.7109375" style="2" customWidth="1"/>
    <col min="7" max="7" width="8.85546875" style="2" customWidth="1"/>
    <col min="8" max="9" width="9.28515625" style="2" customWidth="1"/>
    <col min="10" max="10" width="11.42578125" style="2" customWidth="1"/>
    <col min="11" max="11" width="9" style="2" customWidth="1"/>
    <col min="12" max="12" width="11.7109375" style="2" customWidth="1"/>
    <col min="13" max="13" width="12.7109375" style="2" customWidth="1"/>
    <col min="14" max="14" width="13.85546875" style="2" customWidth="1"/>
    <col min="15" max="15" width="15.42578125" style="2" customWidth="1"/>
    <col min="16" max="16" width="7" style="2" customWidth="1"/>
    <col min="17" max="17" width="7.5703125" style="2" customWidth="1"/>
    <col min="18" max="18" width="5.85546875" style="2" customWidth="1"/>
    <col min="19" max="19" width="1.85546875" style="2" customWidth="1"/>
    <col min="20" max="20" width="3.5703125" style="2" customWidth="1"/>
    <col min="21" max="21" width="2.5703125" style="2" customWidth="1"/>
  </cols>
  <sheetData>
    <row r="1" spans="1:21" x14ac:dyDescent="0.25">
      <c r="A1" s="50" t="s">
        <v>0</v>
      </c>
      <c r="B1" s="50"/>
      <c r="C1" s="50"/>
      <c r="D1" s="50"/>
      <c r="E1" s="50"/>
      <c r="F1" s="50"/>
      <c r="G1" s="50"/>
      <c r="M1" s="51" t="s">
        <v>1</v>
      </c>
      <c r="N1" s="51"/>
      <c r="O1" s="51"/>
      <c r="P1" s="51"/>
      <c r="Q1" s="51"/>
      <c r="R1" s="51"/>
      <c r="S1" s="51"/>
      <c r="T1" s="51"/>
      <c r="U1" s="51"/>
    </row>
    <row r="2" spans="1:21" x14ac:dyDescent="0.25">
      <c r="A2" s="52" t="s">
        <v>2</v>
      </c>
      <c r="B2" s="52"/>
      <c r="C2" s="52"/>
      <c r="D2" s="52"/>
      <c r="E2" s="52"/>
      <c r="F2" s="52"/>
      <c r="G2" s="52"/>
      <c r="M2" s="53" t="s">
        <v>3</v>
      </c>
      <c r="N2" s="53"/>
      <c r="O2" s="53"/>
      <c r="P2" s="53"/>
      <c r="Q2" s="53"/>
      <c r="R2" s="53"/>
      <c r="S2" s="53"/>
      <c r="T2" s="53"/>
      <c r="U2" s="53"/>
    </row>
    <row r="3" spans="1:21" x14ac:dyDescent="0.25">
      <c r="A3"/>
      <c r="B3" s="6"/>
    </row>
    <row r="4" spans="1:21" ht="16.5" customHeight="1" x14ac:dyDescent="0.25">
      <c r="A4" s="49" t="s">
        <v>44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29"/>
      <c r="Q4" s="29"/>
      <c r="R4" s="29"/>
      <c r="S4" s="29"/>
      <c r="T4" s="29"/>
      <c r="U4" s="29"/>
    </row>
    <row r="5" spans="1:21" ht="16.5" customHeight="1" x14ac:dyDescent="0.25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/>
      <c r="O5"/>
      <c r="P5" s="3"/>
      <c r="Q5"/>
      <c r="R5"/>
      <c r="S5"/>
      <c r="T5"/>
      <c r="U5"/>
    </row>
    <row r="6" spans="1:21" ht="15.75" customHeight="1" x14ac:dyDescent="0.25">
      <c r="A6" s="55" t="s">
        <v>4</v>
      </c>
      <c r="B6" s="55"/>
      <c r="C6" s="55"/>
      <c r="D6" s="47" t="s">
        <v>27</v>
      </c>
      <c r="E6" s="47"/>
      <c r="F6" s="47"/>
      <c r="G6" s="47"/>
      <c r="H6" s="47"/>
      <c r="I6" s="24"/>
      <c r="J6" s="28" t="s">
        <v>5</v>
      </c>
      <c r="K6" s="24"/>
      <c r="L6" s="56" t="s">
        <v>28</v>
      </c>
      <c r="M6" s="56"/>
      <c r="N6" s="1" t="s">
        <v>6</v>
      </c>
      <c r="O6" s="7" t="s">
        <v>7</v>
      </c>
      <c r="U6"/>
    </row>
    <row r="7" spans="1:21" ht="15.75" customHeight="1" x14ac:dyDescent="0.25">
      <c r="A7" s="57" t="s">
        <v>8</v>
      </c>
      <c r="B7" s="57"/>
      <c r="C7" s="57"/>
      <c r="D7" s="57"/>
      <c r="E7" s="57"/>
      <c r="F7" s="48" t="s">
        <v>31</v>
      </c>
      <c r="G7" s="48"/>
      <c r="H7" s="48"/>
      <c r="I7" s="23"/>
      <c r="J7" s="28" t="s">
        <v>9</v>
      </c>
      <c r="K7" s="23"/>
      <c r="L7" s="24" t="s">
        <v>30</v>
      </c>
      <c r="N7" s="28"/>
      <c r="O7" s="28"/>
      <c r="P7" s="28"/>
      <c r="R7" s="24"/>
      <c r="S7" s="24"/>
      <c r="T7" s="24"/>
      <c r="U7" s="24"/>
    </row>
    <row r="8" spans="1:21" ht="15.75" customHeight="1" x14ac:dyDescent="0.25">
      <c r="A8" s="58" t="s">
        <v>10</v>
      </c>
      <c r="B8" s="58"/>
      <c r="C8" s="58"/>
      <c r="D8" s="25" t="s">
        <v>29</v>
      </c>
      <c r="E8" s="27" t="s">
        <v>11</v>
      </c>
      <c r="F8" s="26"/>
      <c r="G8" s="26" t="s">
        <v>12</v>
      </c>
      <c r="H8" s="26"/>
      <c r="I8" s="4" t="s">
        <v>13</v>
      </c>
      <c r="J8" s="8" t="s">
        <v>20</v>
      </c>
      <c r="K8" s="28" t="s">
        <v>26</v>
      </c>
      <c r="L8" s="28"/>
      <c r="M8" s="28" t="s">
        <v>14</v>
      </c>
      <c r="N8" s="9" t="s">
        <v>21</v>
      </c>
      <c r="O8" s="28"/>
    </row>
    <row r="9" spans="1:21" ht="15" customHeight="1" x14ac:dyDescent="0.25">
      <c r="A9" s="60" t="s">
        <v>15</v>
      </c>
      <c r="B9" s="61" t="s">
        <v>16</v>
      </c>
      <c r="C9" s="60" t="s">
        <v>17</v>
      </c>
      <c r="D9" s="60" t="s">
        <v>32</v>
      </c>
      <c r="E9" s="60" t="s">
        <v>18</v>
      </c>
      <c r="F9" s="60" t="s">
        <v>19</v>
      </c>
      <c r="G9" s="64" t="s">
        <v>33</v>
      </c>
      <c r="H9" s="65"/>
      <c r="I9" s="64" t="s">
        <v>34</v>
      </c>
      <c r="J9" s="65"/>
      <c r="K9" s="64" t="s">
        <v>35</v>
      </c>
      <c r="L9" s="65"/>
      <c r="M9" s="64" t="s">
        <v>36</v>
      </c>
      <c r="N9" s="66"/>
      <c r="O9" s="10"/>
      <c r="P9" s="59"/>
      <c r="Q9" s="59"/>
      <c r="R9" s="59"/>
      <c r="S9" s="59"/>
      <c r="T9" s="59"/>
      <c r="U9" s="59"/>
    </row>
    <row r="10" spans="1:21" ht="15" customHeight="1" x14ac:dyDescent="0.25">
      <c r="A10" s="60"/>
      <c r="B10" s="62"/>
      <c r="C10" s="60"/>
      <c r="D10" s="60"/>
      <c r="E10" s="60"/>
      <c r="F10" s="60"/>
      <c r="G10" s="11" t="s">
        <v>37</v>
      </c>
      <c r="H10" s="11" t="s">
        <v>38</v>
      </c>
      <c r="I10" s="11" t="s">
        <v>37</v>
      </c>
      <c r="J10" s="12" t="s">
        <v>38</v>
      </c>
      <c r="K10" s="11" t="s">
        <v>37</v>
      </c>
      <c r="L10" s="11" t="s">
        <v>38</v>
      </c>
      <c r="M10" s="11" t="s">
        <v>37</v>
      </c>
      <c r="N10" s="21" t="s">
        <v>38</v>
      </c>
      <c r="O10" s="11"/>
      <c r="P10" s="59"/>
      <c r="Q10" s="59"/>
      <c r="R10" s="59"/>
      <c r="S10" s="59"/>
      <c r="T10" s="59"/>
      <c r="U10" s="59"/>
    </row>
    <row r="11" spans="1:21" ht="15.75" customHeight="1" x14ac:dyDescent="0.25">
      <c r="A11" s="60"/>
      <c r="B11" s="62"/>
      <c r="C11" s="60"/>
      <c r="D11" s="60"/>
      <c r="E11" s="60"/>
      <c r="F11" s="60"/>
      <c r="G11" s="13">
        <v>0.15</v>
      </c>
      <c r="H11" s="14" t="s">
        <v>39</v>
      </c>
      <c r="I11" s="13">
        <v>0.15</v>
      </c>
      <c r="J11" s="14" t="s">
        <v>39</v>
      </c>
      <c r="K11" s="13">
        <v>0.1</v>
      </c>
      <c r="L11" s="14" t="s">
        <v>39</v>
      </c>
      <c r="M11" s="13">
        <v>0.1</v>
      </c>
      <c r="N11" s="22" t="s">
        <v>39</v>
      </c>
      <c r="O11" s="11"/>
      <c r="P11" s="67"/>
      <c r="Q11" s="67"/>
      <c r="R11" s="67"/>
      <c r="S11" s="67"/>
      <c r="T11" s="67"/>
      <c r="U11" s="67"/>
    </row>
    <row r="12" spans="1:21" ht="30.6" customHeight="1" x14ac:dyDescent="0.25">
      <c r="A12" s="60"/>
      <c r="B12" s="63"/>
      <c r="C12" s="60"/>
      <c r="D12" s="60"/>
      <c r="E12" s="60"/>
      <c r="F12" s="60"/>
      <c r="G12" s="13" t="s">
        <v>40</v>
      </c>
      <c r="H12" s="14" t="s">
        <v>41</v>
      </c>
      <c r="I12" s="13" t="s">
        <v>40</v>
      </c>
      <c r="J12" s="14" t="s">
        <v>41</v>
      </c>
      <c r="K12" s="13" t="s">
        <v>40</v>
      </c>
      <c r="L12" s="14" t="s">
        <v>41</v>
      </c>
      <c r="M12" s="13" t="s">
        <v>40</v>
      </c>
      <c r="N12" s="22" t="s">
        <v>41</v>
      </c>
      <c r="O12" s="15" t="s">
        <v>42</v>
      </c>
      <c r="P12" s="67"/>
      <c r="Q12" s="67"/>
      <c r="R12" s="67"/>
      <c r="S12" s="67"/>
      <c r="T12" s="67"/>
      <c r="U12" s="67"/>
    </row>
    <row r="13" spans="1:21" s="30" customFormat="1" ht="15.75" customHeight="1" x14ac:dyDescent="0.25">
      <c r="A13" s="31">
        <v>1</v>
      </c>
      <c r="B13" s="69">
        <v>114</v>
      </c>
      <c r="C13" s="32">
        <v>225714020130095</v>
      </c>
      <c r="D13" s="33" t="s">
        <v>45</v>
      </c>
      <c r="E13" s="34" t="s">
        <v>46</v>
      </c>
      <c r="F13" s="35" t="s">
        <v>65</v>
      </c>
      <c r="G13" s="36">
        <v>10</v>
      </c>
      <c r="H13" s="42">
        <f>IF(G13&gt;=9.6, 3.4, IF(G13&gt;=9.1, 3.3, IF(G13&gt;=8.6, 3.2, IF(G13&gt;=8.1, 3.1, IF(G13&gt;=7.6, 3, IF(G13&gt;=7.1, 2.9, IF(G13&gt;=6.6, 2.8, IF(G13&gt;=6.1, 2.7, IF(G13&gt;=5.5, 2.6, IF(G13&gt;=5, 2.5, " "))))))))))</f>
        <v>3.4</v>
      </c>
      <c r="I13" s="36">
        <v>10</v>
      </c>
      <c r="J13" s="42">
        <f>IF(I13&gt;=9.6, 3.4, IF(I13&gt;=9.1, 3.3, IF(I13&gt;=8.6, 3.2, IF(I13&gt;=8.1, 3.1, IF(I13&gt;=7.6, 3, IF(I13&gt;=7.1, 2.9, IF(I13&gt;=6.6, 2.8, IF(I13&gt;=6.1, 2.7, IF(I13&gt;=5.5, 2.6, IF(I13&gt;=5, 2.5, " "))))))))))</f>
        <v>3.4</v>
      </c>
      <c r="K13" s="36">
        <v>10</v>
      </c>
      <c r="L13" s="42">
        <f>IF(K13&gt;=9.6, 3.4, IF(K13&gt;=9.1, 3.3, IF(K13&gt;=8.6, 3.2, IF(K13&gt;=8.1, 3.1, IF(K13&gt;=7.6, 3, IF(K13&gt;=7.1, 2.9, IF(K13&gt;=6.6, 2.8, IF(K13&gt;=6.1, 2.7, IF(K13&gt;=5.5, 2.6, IF(K13&gt;=5, 2.5, " "))))))))))</f>
        <v>3.4</v>
      </c>
      <c r="M13" s="36">
        <v>10</v>
      </c>
      <c r="N13" s="42">
        <f>IF(M13&gt;=9.6, 3.4, IF(M13&gt;=9.1, 3.3, IF(M13&gt;=8.6, 3.2, IF(M13&gt;=8.1, 3.1, IF(M13&gt;=7.6, 3, IF(M13&gt;=7.1, 2.9, IF(M13&gt;=6.6, 2.8, IF(M13&gt;=6.1, 2.7, IF(M13&gt;=5.5, 2.6, IF(M13&gt;=5, 2.5, " "))))))))))</f>
        <v>3.4</v>
      </c>
      <c r="O13" s="36">
        <f>(G13*15%+I13*15%+K13*10%+M13*10%)*2</f>
        <v>10</v>
      </c>
      <c r="P13" s="68"/>
      <c r="Q13" s="68"/>
      <c r="R13" s="68"/>
      <c r="S13" s="68"/>
      <c r="T13" s="68"/>
      <c r="U13" s="68"/>
    </row>
    <row r="14" spans="1:21" ht="15.75" customHeight="1" x14ac:dyDescent="0.25">
      <c r="A14" s="37">
        <v>2</v>
      </c>
      <c r="B14" s="70">
        <v>102</v>
      </c>
      <c r="C14" s="38">
        <v>225714020130160</v>
      </c>
      <c r="D14" s="39" t="s">
        <v>47</v>
      </c>
      <c r="E14" s="40" t="s">
        <v>48</v>
      </c>
      <c r="F14" s="41" t="s">
        <v>65</v>
      </c>
      <c r="G14" s="36">
        <v>9.5</v>
      </c>
      <c r="H14" s="43">
        <f t="shared" ref="H14:J23" si="0">IF(G14&gt;=9.6, 3.4, IF(G14&gt;=9.1, 3.3, IF(G14&gt;=8.6, 3.2, IF(G14&gt;=8.1, 3.1, IF(G14&gt;=7.6, 3, IF(G14&gt;=7.1, 2.9, IF(G14&gt;=6.6, 2.8, IF(G14&gt;=6.1, 2.7, IF(G14&gt;=5.5, 2.6, IF(G14&gt;=5, 2.5, " "))))))))))</f>
        <v>3.3</v>
      </c>
      <c r="I14" s="36">
        <v>8.9</v>
      </c>
      <c r="J14" s="43">
        <f t="shared" si="0"/>
        <v>3.2</v>
      </c>
      <c r="K14" s="36">
        <v>8.9</v>
      </c>
      <c r="L14" s="43">
        <f t="shared" ref="L14:L23" si="1">IF(K14&gt;=9.6, 3.4, IF(K14&gt;=9.1, 3.3, IF(K14&gt;=8.6, 3.2, IF(K14&gt;=8.1, 3.1, IF(K14&gt;=7.6, 3, IF(K14&gt;=7.1, 2.9, IF(K14&gt;=6.6, 2.8, IF(K14&gt;=6.1, 2.7, IF(K14&gt;=5.5, 2.6, IF(K14&gt;=5, 2.5, " "))))))))))</f>
        <v>3.2</v>
      </c>
      <c r="M14" s="36">
        <v>9.5</v>
      </c>
      <c r="N14" s="43">
        <f t="shared" ref="N14:N23" si="2">IF(M14&gt;=9.6, 3.4, IF(M14&gt;=9.1, 3.3, IF(M14&gt;=8.6, 3.2, IF(M14&gt;=8.1, 3.1, IF(M14&gt;=7.6, 3, IF(M14&gt;=7.1, 2.9, IF(M14&gt;=6.6, 2.8, IF(M14&gt;=6.1, 2.7, IF(M14&gt;=5.5, 2.6, IF(M14&gt;=5, 2.5, " "))))))))))</f>
        <v>3.3</v>
      </c>
      <c r="O14" s="36">
        <f t="shared" ref="O14:O23" si="3">(G14*15%+I14*15%+K14*10%+M14*10%)*2</f>
        <v>9.1999999999999993</v>
      </c>
      <c r="P14" s="67"/>
      <c r="Q14" s="67"/>
      <c r="R14" s="67"/>
      <c r="S14" s="67"/>
      <c r="T14" s="67"/>
      <c r="U14" s="67"/>
    </row>
    <row r="15" spans="1:21" ht="15.75" customHeight="1" x14ac:dyDescent="0.25">
      <c r="A15" s="37">
        <v>3</v>
      </c>
      <c r="B15" s="70">
        <v>110</v>
      </c>
      <c r="C15" s="38">
        <v>225714020130133</v>
      </c>
      <c r="D15" s="39" t="s">
        <v>49</v>
      </c>
      <c r="E15" s="40" t="s">
        <v>50</v>
      </c>
      <c r="F15" s="41" t="s">
        <v>65</v>
      </c>
      <c r="G15" s="36">
        <v>8.5</v>
      </c>
      <c r="H15" s="43">
        <f t="shared" si="0"/>
        <v>3.1</v>
      </c>
      <c r="I15" s="36">
        <v>6.5</v>
      </c>
      <c r="J15" s="43">
        <f t="shared" si="0"/>
        <v>2.7</v>
      </c>
      <c r="K15" s="36">
        <v>7</v>
      </c>
      <c r="L15" s="43">
        <f t="shared" si="1"/>
        <v>2.8</v>
      </c>
      <c r="M15" s="36">
        <v>8.5</v>
      </c>
      <c r="N15" s="43">
        <f t="shared" si="2"/>
        <v>3.1</v>
      </c>
      <c r="O15" s="36">
        <f t="shared" si="3"/>
        <v>7.6000000000000005</v>
      </c>
      <c r="P15" s="67"/>
      <c r="Q15" s="67"/>
      <c r="R15" s="67"/>
      <c r="S15" s="67"/>
      <c r="T15" s="67"/>
      <c r="U15" s="67"/>
    </row>
    <row r="16" spans="1:21" ht="15.75" customHeight="1" x14ac:dyDescent="0.25">
      <c r="A16" s="37">
        <v>4</v>
      </c>
      <c r="B16" s="70">
        <v>106</v>
      </c>
      <c r="C16" s="38">
        <v>225714020130061</v>
      </c>
      <c r="D16" s="39" t="s">
        <v>51</v>
      </c>
      <c r="E16" s="40" t="s">
        <v>52</v>
      </c>
      <c r="F16" s="41" t="s">
        <v>65</v>
      </c>
      <c r="G16" s="36">
        <v>9</v>
      </c>
      <c r="H16" s="43">
        <f t="shared" si="0"/>
        <v>3.2</v>
      </c>
      <c r="I16" s="36">
        <v>7.5</v>
      </c>
      <c r="J16" s="43">
        <f t="shared" si="0"/>
        <v>2.9</v>
      </c>
      <c r="K16" s="36">
        <v>8</v>
      </c>
      <c r="L16" s="43">
        <f t="shared" si="1"/>
        <v>3</v>
      </c>
      <c r="M16" s="36">
        <v>9</v>
      </c>
      <c r="N16" s="43">
        <f t="shared" si="2"/>
        <v>3.2</v>
      </c>
      <c r="O16" s="36">
        <f t="shared" si="3"/>
        <v>8.35</v>
      </c>
      <c r="P16" s="67"/>
      <c r="Q16" s="67"/>
      <c r="R16" s="67"/>
      <c r="S16" s="67"/>
      <c r="T16" s="67"/>
      <c r="U16" s="67"/>
    </row>
    <row r="17" spans="1:21" ht="15.75" customHeight="1" x14ac:dyDescent="0.25">
      <c r="A17" s="37">
        <v>5</v>
      </c>
      <c r="B17" s="70">
        <v>24</v>
      </c>
      <c r="C17" s="38">
        <v>225714020130169</v>
      </c>
      <c r="D17" s="39" t="s">
        <v>53</v>
      </c>
      <c r="E17" s="40" t="s">
        <v>52</v>
      </c>
      <c r="F17" s="41" t="s">
        <v>65</v>
      </c>
      <c r="G17" s="36">
        <v>8</v>
      </c>
      <c r="H17" s="43">
        <f t="shared" si="0"/>
        <v>3</v>
      </c>
      <c r="I17" s="36">
        <v>6</v>
      </c>
      <c r="J17" s="43">
        <f t="shared" si="0"/>
        <v>2.6</v>
      </c>
      <c r="K17" s="36">
        <v>6.5</v>
      </c>
      <c r="L17" s="43">
        <f t="shared" si="1"/>
        <v>2.7</v>
      </c>
      <c r="M17" s="36">
        <v>8</v>
      </c>
      <c r="N17" s="43">
        <f t="shared" si="2"/>
        <v>3</v>
      </c>
      <c r="O17" s="36">
        <f t="shared" si="3"/>
        <v>7.1</v>
      </c>
      <c r="P17" s="67"/>
      <c r="Q17" s="67"/>
      <c r="R17" s="67"/>
      <c r="S17" s="67"/>
      <c r="T17" s="67"/>
      <c r="U17" s="67"/>
    </row>
    <row r="18" spans="1:21" ht="15.75" customHeight="1" x14ac:dyDescent="0.25">
      <c r="A18" s="37">
        <v>6</v>
      </c>
      <c r="B18" s="70">
        <v>25</v>
      </c>
      <c r="C18" s="38">
        <v>225714020130168</v>
      </c>
      <c r="D18" s="39" t="s">
        <v>54</v>
      </c>
      <c r="E18" s="40" t="s">
        <v>55</v>
      </c>
      <c r="F18" s="41" t="s">
        <v>65</v>
      </c>
      <c r="G18" s="36">
        <v>8.5</v>
      </c>
      <c r="H18" s="43">
        <f t="shared" si="0"/>
        <v>3.1</v>
      </c>
      <c r="I18" s="36">
        <v>7</v>
      </c>
      <c r="J18" s="43">
        <f t="shared" si="0"/>
        <v>2.8</v>
      </c>
      <c r="K18" s="36">
        <v>7</v>
      </c>
      <c r="L18" s="43">
        <f t="shared" si="1"/>
        <v>2.8</v>
      </c>
      <c r="M18" s="36">
        <v>8.5</v>
      </c>
      <c r="N18" s="43">
        <f t="shared" si="2"/>
        <v>3.1</v>
      </c>
      <c r="O18" s="36">
        <f t="shared" si="3"/>
        <v>7.7500000000000009</v>
      </c>
      <c r="P18" s="67"/>
      <c r="Q18" s="67"/>
      <c r="R18" s="67"/>
      <c r="S18" s="67"/>
      <c r="T18" s="67"/>
      <c r="U18" s="67"/>
    </row>
    <row r="19" spans="1:21" ht="15.75" customHeight="1" x14ac:dyDescent="0.25">
      <c r="A19" s="37">
        <v>7</v>
      </c>
      <c r="B19" s="70">
        <v>113</v>
      </c>
      <c r="C19" s="38">
        <v>225714020130079</v>
      </c>
      <c r="D19" s="39" t="s">
        <v>56</v>
      </c>
      <c r="E19" s="40" t="s">
        <v>55</v>
      </c>
      <c r="F19" s="41" t="s">
        <v>65</v>
      </c>
      <c r="G19" s="36">
        <v>9.5</v>
      </c>
      <c r="H19" s="43">
        <f t="shared" si="0"/>
        <v>3.3</v>
      </c>
      <c r="I19" s="36">
        <v>8.8000000000000007</v>
      </c>
      <c r="J19" s="43">
        <f t="shared" si="0"/>
        <v>3.2</v>
      </c>
      <c r="K19" s="36">
        <v>8.8000000000000007</v>
      </c>
      <c r="L19" s="43">
        <f t="shared" si="1"/>
        <v>3.2</v>
      </c>
      <c r="M19" s="36">
        <v>9.5</v>
      </c>
      <c r="N19" s="43">
        <f t="shared" si="2"/>
        <v>3.3</v>
      </c>
      <c r="O19" s="36">
        <f t="shared" si="3"/>
        <v>9.15</v>
      </c>
      <c r="P19" s="67"/>
      <c r="Q19" s="67"/>
      <c r="R19" s="67"/>
      <c r="S19" s="67"/>
      <c r="T19" s="67"/>
      <c r="U19" s="67"/>
    </row>
    <row r="20" spans="1:21" ht="15.75" customHeight="1" x14ac:dyDescent="0.25">
      <c r="A20" s="37">
        <v>8</v>
      </c>
      <c r="B20" s="70">
        <v>70</v>
      </c>
      <c r="C20" s="38">
        <v>225714020130008</v>
      </c>
      <c r="D20" s="39" t="s">
        <v>57</v>
      </c>
      <c r="E20" s="40" t="s">
        <v>55</v>
      </c>
      <c r="F20" s="41" t="s">
        <v>65</v>
      </c>
      <c r="G20" s="36">
        <v>8.5</v>
      </c>
      <c r="H20" s="43">
        <f t="shared" si="0"/>
        <v>3.1</v>
      </c>
      <c r="I20" s="36">
        <v>8</v>
      </c>
      <c r="J20" s="43">
        <f t="shared" si="0"/>
        <v>3</v>
      </c>
      <c r="K20" s="36">
        <v>7</v>
      </c>
      <c r="L20" s="43">
        <f t="shared" si="1"/>
        <v>2.8</v>
      </c>
      <c r="M20" s="36">
        <v>8.5</v>
      </c>
      <c r="N20" s="43">
        <f t="shared" si="2"/>
        <v>3.1</v>
      </c>
      <c r="O20" s="36">
        <f t="shared" si="3"/>
        <v>8.0500000000000007</v>
      </c>
      <c r="P20" s="67"/>
      <c r="Q20" s="67"/>
      <c r="R20" s="67"/>
      <c r="S20" s="67"/>
      <c r="T20" s="67"/>
      <c r="U20" s="67"/>
    </row>
    <row r="21" spans="1:21" ht="15.75" customHeight="1" x14ac:dyDescent="0.25">
      <c r="A21" s="37">
        <v>9</v>
      </c>
      <c r="B21" s="70">
        <v>140</v>
      </c>
      <c r="C21" s="38">
        <v>225714020130002</v>
      </c>
      <c r="D21" s="39" t="s">
        <v>58</v>
      </c>
      <c r="E21" s="40" t="s">
        <v>59</v>
      </c>
      <c r="F21" s="41" t="s">
        <v>65</v>
      </c>
      <c r="G21" s="36">
        <v>10</v>
      </c>
      <c r="H21" s="43">
        <f t="shared" si="0"/>
        <v>3.4</v>
      </c>
      <c r="I21" s="36">
        <v>9.5</v>
      </c>
      <c r="J21" s="43">
        <f t="shared" si="0"/>
        <v>3.3</v>
      </c>
      <c r="K21" s="36">
        <v>9.5</v>
      </c>
      <c r="L21" s="43">
        <f t="shared" si="1"/>
        <v>3.3</v>
      </c>
      <c r="M21" s="36">
        <v>10</v>
      </c>
      <c r="N21" s="43">
        <f t="shared" si="2"/>
        <v>3.4</v>
      </c>
      <c r="O21" s="36">
        <f t="shared" si="3"/>
        <v>9.75</v>
      </c>
      <c r="P21" s="67"/>
      <c r="Q21" s="67"/>
      <c r="R21" s="67"/>
      <c r="S21" s="67"/>
      <c r="T21" s="67"/>
      <c r="U21" s="67"/>
    </row>
    <row r="22" spans="1:21" ht="15.75" customHeight="1" x14ac:dyDescent="0.25">
      <c r="A22" s="37">
        <v>10</v>
      </c>
      <c r="B22" s="70">
        <v>142</v>
      </c>
      <c r="C22" s="38">
        <v>225714020130083</v>
      </c>
      <c r="D22" s="39" t="s">
        <v>60</v>
      </c>
      <c r="E22" s="40" t="s">
        <v>46</v>
      </c>
      <c r="F22" s="41" t="s">
        <v>65</v>
      </c>
      <c r="G22" s="36">
        <v>9.5</v>
      </c>
      <c r="H22" s="43">
        <f t="shared" si="0"/>
        <v>3.3</v>
      </c>
      <c r="I22" s="36">
        <v>8.8000000000000007</v>
      </c>
      <c r="J22" s="43">
        <f t="shared" si="0"/>
        <v>3.2</v>
      </c>
      <c r="K22" s="36">
        <v>8.8000000000000007</v>
      </c>
      <c r="L22" s="43">
        <f t="shared" si="1"/>
        <v>3.2</v>
      </c>
      <c r="M22" s="36">
        <v>9.5</v>
      </c>
      <c r="N22" s="43">
        <f t="shared" si="2"/>
        <v>3.3</v>
      </c>
      <c r="O22" s="36">
        <f t="shared" si="3"/>
        <v>9.15</v>
      </c>
      <c r="P22" s="67"/>
      <c r="Q22" s="67"/>
      <c r="R22" s="67"/>
      <c r="S22" s="67"/>
      <c r="T22" s="67"/>
      <c r="U22" s="67"/>
    </row>
    <row r="23" spans="1:21" ht="15.75" customHeight="1" x14ac:dyDescent="0.25">
      <c r="A23" s="37">
        <v>11</v>
      </c>
      <c r="B23" s="70">
        <v>143</v>
      </c>
      <c r="C23" s="38">
        <v>225714020130007</v>
      </c>
      <c r="D23" s="39" t="s">
        <v>61</v>
      </c>
      <c r="E23" s="40" t="s">
        <v>62</v>
      </c>
      <c r="F23" s="41" t="s">
        <v>65</v>
      </c>
      <c r="G23" s="36">
        <v>9</v>
      </c>
      <c r="H23" s="43">
        <f t="shared" si="0"/>
        <v>3.2</v>
      </c>
      <c r="I23" s="36">
        <v>8</v>
      </c>
      <c r="J23" s="43">
        <f t="shared" si="0"/>
        <v>3</v>
      </c>
      <c r="K23" s="36">
        <v>7.5</v>
      </c>
      <c r="L23" s="43">
        <f t="shared" si="1"/>
        <v>2.9</v>
      </c>
      <c r="M23" s="36">
        <v>9</v>
      </c>
      <c r="N23" s="43">
        <f t="shared" si="2"/>
        <v>3.2</v>
      </c>
      <c r="O23" s="36">
        <f t="shared" si="3"/>
        <v>8.4</v>
      </c>
      <c r="P23" s="67"/>
      <c r="Q23" s="67"/>
      <c r="R23" s="67"/>
      <c r="S23" s="67"/>
      <c r="T23" s="67"/>
      <c r="U23" s="67"/>
    </row>
    <row r="24" spans="1:21" ht="15.75" customHeight="1" x14ac:dyDescent="0.25">
      <c r="A24" s="37">
        <v>12</v>
      </c>
      <c r="B24" s="70">
        <v>209</v>
      </c>
      <c r="C24" s="38">
        <v>19571402010014</v>
      </c>
      <c r="D24" s="39" t="s">
        <v>63</v>
      </c>
      <c r="E24" s="40" t="s">
        <v>52</v>
      </c>
      <c r="F24" s="41" t="s">
        <v>65</v>
      </c>
      <c r="G24" s="36">
        <v>8</v>
      </c>
      <c r="H24" s="43">
        <f t="shared" ref="H24" si="4">IF(G24&gt;=9.6, 3.4, IF(G24&gt;=9.1, 3.3, IF(G24&gt;=8.6, 3.2, IF(G24&gt;=8.1, 3.1, IF(G24&gt;=7.6, 3, IF(G24&gt;=7.1, 2.9, IF(G24&gt;=6.6, 2.8, IF(G24&gt;=6.1, 2.7, IF(G24&gt;=5.5, 2.6, IF(G24&gt;=5, 2.5, " "))))))))))</f>
        <v>3</v>
      </c>
      <c r="I24" s="36">
        <v>7</v>
      </c>
      <c r="J24" s="43">
        <f t="shared" ref="J24" si="5">IF(I24&gt;=9.6, 3.4, IF(I24&gt;=9.1, 3.3, IF(I24&gt;=8.6, 3.2, IF(I24&gt;=8.1, 3.1, IF(I24&gt;=7.6, 3, IF(I24&gt;=7.1, 2.9, IF(I24&gt;=6.6, 2.8, IF(I24&gt;=6.1, 2.7, IF(I24&gt;=5.5, 2.6, IF(I24&gt;=5, 2.5, " "))))))))))</f>
        <v>2.8</v>
      </c>
      <c r="K24" s="36">
        <v>7</v>
      </c>
      <c r="L24" s="43">
        <f t="shared" ref="L24" si="6">IF(K24&gt;=9.6, 3.4, IF(K24&gt;=9.1, 3.3, IF(K24&gt;=8.6, 3.2, IF(K24&gt;=8.1, 3.1, IF(K24&gt;=7.6, 3, IF(K24&gt;=7.1, 2.9, IF(K24&gt;=6.6, 2.8, IF(K24&gt;=6.1, 2.7, IF(K24&gt;=5.5, 2.6, IF(K24&gt;=5, 2.5, " "))))))))))</f>
        <v>2.8</v>
      </c>
      <c r="M24" s="36">
        <v>8</v>
      </c>
      <c r="N24" s="43">
        <f t="shared" ref="N24" si="7">IF(M24&gt;=9.6, 3.4, IF(M24&gt;=9.1, 3.3, IF(M24&gt;=8.6, 3.2, IF(M24&gt;=8.1, 3.1, IF(M24&gt;=7.6, 3, IF(M24&gt;=7.1, 2.9, IF(M24&gt;=6.6, 2.8, IF(M24&gt;=6.1, 2.7, IF(M24&gt;=5.5, 2.6, IF(M24&gt;=5, 2.5, " "))))))))))</f>
        <v>3</v>
      </c>
      <c r="O24" s="36">
        <f t="shared" ref="O24" si="8">(G24*15%+I24*15%+K24*10%+M24*10%)*2</f>
        <v>7.5</v>
      </c>
      <c r="P24" s="67"/>
      <c r="Q24" s="67"/>
      <c r="R24" s="67"/>
      <c r="S24" s="67"/>
      <c r="T24" s="67"/>
      <c r="U24" s="67"/>
    </row>
    <row r="25" spans="1:21" ht="15.75" x14ac:dyDescent="0.25">
      <c r="A25" s="16"/>
      <c r="B25" s="17"/>
      <c r="C25" s="44" t="s">
        <v>64</v>
      </c>
      <c r="D25" s="45"/>
      <c r="E25" s="45"/>
      <c r="F25" s="45"/>
      <c r="G25" s="45"/>
      <c r="H25" s="16"/>
      <c r="I25" s="16"/>
      <c r="J25" s="16"/>
      <c r="K25" s="16"/>
      <c r="L25" s="16"/>
      <c r="M25" s="16"/>
      <c r="N25" s="16"/>
      <c r="O25" s="16"/>
    </row>
    <row r="26" spans="1:21" ht="15.75" x14ac:dyDescent="0.25">
      <c r="A26" s="46" t="s">
        <v>23</v>
      </c>
      <c r="B26" s="46"/>
      <c r="C26" s="46"/>
      <c r="D26" s="16"/>
      <c r="E26" s="16"/>
      <c r="F26" s="16"/>
      <c r="G26" s="20"/>
      <c r="H26" s="20"/>
      <c r="I26" s="46" t="s">
        <v>43</v>
      </c>
      <c r="J26" s="46"/>
      <c r="K26" s="46"/>
      <c r="L26" s="19"/>
      <c r="M26" s="19"/>
      <c r="N26" s="19"/>
      <c r="O26" s="18"/>
    </row>
    <row r="27" spans="1:21" x14ac:dyDescent="0.25">
      <c r="A27"/>
      <c r="B27" s="6"/>
      <c r="C27" s="2" t="s">
        <v>22</v>
      </c>
    </row>
    <row r="28" spans="1:21" x14ac:dyDescent="0.25">
      <c r="A28"/>
      <c r="B28" s="2" t="s">
        <v>23</v>
      </c>
      <c r="C28" s="5"/>
      <c r="N28" s="2" t="s">
        <v>24</v>
      </c>
      <c r="Q28" s="5"/>
    </row>
    <row r="29" spans="1:21" x14ac:dyDescent="0.25">
      <c r="A29"/>
      <c r="B29" s="5" t="s">
        <v>25</v>
      </c>
      <c r="C29" s="5"/>
      <c r="N29" s="5" t="s">
        <v>25</v>
      </c>
      <c r="P29" s="5"/>
      <c r="Q29" s="5"/>
      <c r="T29"/>
    </row>
  </sheetData>
  <mergeCells count="55">
    <mergeCell ref="P22:Q22"/>
    <mergeCell ref="R22:U22"/>
    <mergeCell ref="P23:Q23"/>
    <mergeCell ref="R23:U23"/>
    <mergeCell ref="P24:Q24"/>
    <mergeCell ref="R24:U24"/>
    <mergeCell ref="P19:Q19"/>
    <mergeCell ref="R19:U19"/>
    <mergeCell ref="P20:Q20"/>
    <mergeCell ref="R20:U20"/>
    <mergeCell ref="P21:Q21"/>
    <mergeCell ref="R21:U21"/>
    <mergeCell ref="P16:Q16"/>
    <mergeCell ref="R16:U16"/>
    <mergeCell ref="P17:Q17"/>
    <mergeCell ref="R17:U17"/>
    <mergeCell ref="P18:Q18"/>
    <mergeCell ref="R18:U18"/>
    <mergeCell ref="P13:Q13"/>
    <mergeCell ref="R13:U13"/>
    <mergeCell ref="P14:Q14"/>
    <mergeCell ref="R14:U14"/>
    <mergeCell ref="P15:Q15"/>
    <mergeCell ref="R15:U15"/>
    <mergeCell ref="P9:Q10"/>
    <mergeCell ref="R9:U10"/>
    <mergeCell ref="A9:A12"/>
    <mergeCell ref="B9:B12"/>
    <mergeCell ref="C9:C12"/>
    <mergeCell ref="D9:D12"/>
    <mergeCell ref="E9:E12"/>
    <mergeCell ref="F9:F12"/>
    <mergeCell ref="G9:H9"/>
    <mergeCell ref="I9:J9"/>
    <mergeCell ref="K9:L9"/>
    <mergeCell ref="M9:N9"/>
    <mergeCell ref="P11:Q11"/>
    <mergeCell ref="R11:U11"/>
    <mergeCell ref="P12:Q12"/>
    <mergeCell ref="R12:U12"/>
    <mergeCell ref="A5:M5"/>
    <mergeCell ref="A6:C6"/>
    <mergeCell ref="L6:M6"/>
    <mergeCell ref="A7:E7"/>
    <mergeCell ref="A8:C8"/>
    <mergeCell ref="A4:O4"/>
    <mergeCell ref="A1:G1"/>
    <mergeCell ref="M1:U1"/>
    <mergeCell ref="A2:G2"/>
    <mergeCell ref="M2:U2"/>
    <mergeCell ref="C25:G25"/>
    <mergeCell ref="A26:C26"/>
    <mergeCell ref="I26:K26"/>
    <mergeCell ref="D6:H6"/>
    <mergeCell ref="F7:H7"/>
  </mergeCells>
  <pageMargins left="7.0000000000000007E-2" right="0.23" top="0.23" bottom="0.25" header="1.7" footer="0.1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EDU30089_13062025_2_6</vt:lpstr>
      <vt:lpstr>EDU30089_13062025_2_6!Print_Area</vt:lpstr>
      <vt:lpstr>EDU30089_13062025_2_6!Print_Titles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Nghĩa Act</dc:creator>
  <cp:lastModifiedBy>GDMN Trần Thị Hồng Ngọc</cp:lastModifiedBy>
  <cp:lastPrinted>2025-05-28T09:42:48Z</cp:lastPrinted>
  <dcterms:created xsi:type="dcterms:W3CDTF">2020-12-03T13:01:25Z</dcterms:created>
  <dcterms:modified xsi:type="dcterms:W3CDTF">2025-06-15T00:01:48Z</dcterms:modified>
</cp:coreProperties>
</file>