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Đánh giá cơ sở Giáo dục\26.8.2024\"/>
    </mc:Choice>
  </mc:AlternateContent>
  <xr:revisionPtr revIDLastSave="0" documentId="8_{21FD52CB-4801-4A47-96E1-E700E46DC54F}" xr6:coauthVersionLast="47" xr6:coauthVersionMax="47" xr10:uidLastSave="{00000000-0000-0000-0000-000000000000}"/>
  <bookViews>
    <workbookView xWindow="28680" yWindow="-120" windowWidth="24240" windowHeight="13140" activeTab="2" xr2:uid="{FF25A7BA-33F7-457D-AD6D-0153A81C02E7}"/>
  </bookViews>
  <sheets>
    <sheet name="PL1" sheetId="1" r:id="rId1"/>
    <sheet name="PL2" sheetId="2" r:id="rId2"/>
    <sheet name="P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78" i="2"/>
  <c r="C71" i="2"/>
  <c r="C64" i="2"/>
  <c r="C56" i="2"/>
  <c r="C49" i="2"/>
  <c r="C34" i="2"/>
  <c r="C27" i="2"/>
  <c r="D20" i="2"/>
  <c r="C20" i="2"/>
  <c r="C13" i="2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</calcChain>
</file>

<file path=xl/sharedStrings.xml><?xml version="1.0" encoding="utf-8"?>
<sst xmlns="http://schemas.openxmlformats.org/spreadsheetml/2006/main" count="220" uniqueCount="107">
  <si>
    <r>
      <rPr>
        <sz val="12"/>
        <color indexed="8"/>
        <rFont val="Times New Roman"/>
        <family val="1"/>
      </rPr>
      <t>BỘ GIÁO DỤC VÀ ĐÀO TẠO</t>
    </r>
    <r>
      <rPr>
        <b/>
        <sz val="12"/>
        <color indexed="8"/>
        <rFont val="Times New Roman"/>
        <family val="1"/>
      </rPr>
      <t xml:space="preserve">                                                                                                   CỘNG HÒA XÃ HỘI CHỦ NGĨA VIỆT NAM</t>
    </r>
  </si>
  <si>
    <t>TRƯỜNG ĐẠI HỌC VINH                                                                                                                      Độc lập - Tự do - Hạnh phúc</t>
  </si>
  <si>
    <t xml:space="preserve">                                                   PHỤ LỤC 1</t>
  </si>
  <si>
    <t xml:space="preserve">                           Tổng hợp ý kiến người học đối với hoạt động giảng dạy của giảng viên học kì 1, năm học 2019 - 2020</t>
  </si>
  <si>
    <t xml:space="preserve">                        (Kèm theo báo cáo số          /BC-ĐHV ngày        /2/2020 của Hiệu trưởng Trường Đại học Vinh)</t>
  </si>
  <si>
    <t>TT</t>
  </si>
  <si>
    <t>Khoa/Viện</t>
  </si>
  <si>
    <t xml:space="preserve"> Tổng số câu hỏi được trả lời </t>
  </si>
  <si>
    <t>MỨC ĐỘ ĐÁP ỨNG</t>
  </si>
  <si>
    <t>Tốt (Mức độ đáp ứng từ 80 % trở lên)</t>
  </si>
  <si>
    <t>Khá (Mức độ đáp ứng _x000D_từ 65% đến 79%)</t>
  </si>
  <si>
    <t>Trung bình (Mức độ đáp ứng từ 50% đến 64%)</t>
  </si>
  <si>
    <t>Chưa đạt _x000D_(Mức độ đáp ứng_x000D_ dưới 50%)</t>
  </si>
  <si>
    <t>Số câu hỏi được trả lời</t>
  </si>
  <si>
    <t>Tỷ lệ %</t>
  </si>
  <si>
    <t>Khoa Giáo dục</t>
  </si>
  <si>
    <t>Khoa Giáo dục Quốc phòng</t>
  </si>
  <si>
    <t>Khoa Giáo dục Thể chất</t>
  </si>
  <si>
    <t>Khoa Kinh Tế</t>
  </si>
  <si>
    <t>Khoa Luật</t>
  </si>
  <si>
    <t>Khoa Sư phạm Ngoại Ngữ</t>
  </si>
  <si>
    <t>Khoa Xây dựng</t>
  </si>
  <si>
    <t>Viện Hóa sinh - Môi trường</t>
  </si>
  <si>
    <t>Viện Khoa học xã hội và nhân văn</t>
  </si>
  <si>
    <t>Viện Kỹ thuật và Công nghệ</t>
  </si>
  <si>
    <t>Viện Nông nghiệp và Tài nguyên</t>
  </si>
  <si>
    <t>Viện Sư phạm Tự nhiên</t>
  </si>
  <si>
    <t>Viện Sư phạm Xã hội</t>
  </si>
  <si>
    <t>Nhà xuất bản Đại học Vinh</t>
  </si>
  <si>
    <t>Thỉnh giảng</t>
  </si>
  <si>
    <t>Trường THPT Chuyên</t>
  </si>
  <si>
    <t>TT Thực hành - Thí nghiệm</t>
  </si>
  <si>
    <t>Văn phòng Đảng - Đoàn thể</t>
  </si>
  <si>
    <t>Tổng</t>
  </si>
  <si>
    <t xml:space="preserve">    PHÓ TRƯỞNG PHÒNG CTCT-HSSV</t>
  </si>
  <si>
    <t xml:space="preserve">                                                                                                    NGƯỜI THỐNG KÊ</t>
  </si>
  <si>
    <t xml:space="preserve">     ThS. Hoàng Ngọc Diệp </t>
  </si>
  <si>
    <t xml:space="preserve">                                 Lê Trần Nam</t>
  </si>
  <si>
    <t xml:space="preserve">             Lê Trần Nam</t>
  </si>
  <si>
    <t xml:space="preserve">                                                                      PHỤ LỤC 2</t>
  </si>
  <si>
    <t>THỐNG KÊ KẾT QUẢ KHẢO SÁT</t>
  </si>
  <si>
    <t>Lấy ý kiến phản hồi từ người học về các hoạt động của Nhà trường và các đơn vị hành chính học kì 1, năm học 2019 - 2020</t>
  </si>
  <si>
    <t xml:space="preserve">                      (Kèm theo báo cáo số          /BC-ĐHV ngày        /2/2020 của Hiệu trưởng Trường Đại học Vinh)</t>
  </si>
  <si>
    <t>STT</t>
  </si>
  <si>
    <t>Tiêu chí</t>
  </si>
  <si>
    <t>Số phiếu</t>
  </si>
  <si>
    <t>A</t>
  </si>
  <si>
    <t>I. Cơ sở vật chất của Nhà trường</t>
  </si>
  <si>
    <t xml:space="preserve">Hệ thống phòng học và trang thiết bị các phòng học đảm bảo điều kiện học tập, rèn luyện, sinh hoạt của người học                                                                                                                                                                                                      </t>
  </si>
  <si>
    <t>a</t>
  </si>
  <si>
    <t>b</t>
  </si>
  <si>
    <t>Khá (Mức độ đáp ứng  từ 65%  đến 79%)</t>
  </si>
  <si>
    <t>c</t>
  </si>
  <si>
    <t>d</t>
  </si>
  <si>
    <t>Chưa đạt (Mức độ đáp ứng dưới 50%)</t>
  </si>
  <si>
    <t>e</t>
  </si>
  <si>
    <t>Chưa tiếp xúc</t>
  </si>
  <si>
    <t>TỔNG</t>
  </si>
  <si>
    <t>Nhà thi đấu TDTT, sân bóng và các khu vực luyện tập, sinh hoạt chung đáp ứng điều kiện học tập, rèn luyện</t>
  </si>
  <si>
    <t>Hệ thống vệ sinh công cộng của Nhà trường</t>
  </si>
  <si>
    <t>Hệ thống điện, nước của Nhà trường</t>
  </si>
  <si>
    <t>B</t>
  </si>
  <si>
    <t>II. Trung tâm Thông tin - Thư viện Nguyễn Thúc Hào</t>
  </si>
  <si>
    <t>Cơ sở dữ liệu, nguồn tài liệu đáp ứng nhu cầu của người học</t>
  </si>
  <si>
    <t>Trang thiết bị các phòng đọc, thiết bị hỗ trợ người học trong việc tìm kiếm các tài liệu thông tin cần thiết</t>
  </si>
  <si>
    <t>Thái độ phục vụ, tinh thần trách nhiệm của cán bộ thư viện đối với bạn đọc</t>
  </si>
  <si>
    <t>C</t>
  </si>
  <si>
    <t>III. Trung tâm Thực hành - Thí nghiệm</t>
  </si>
  <si>
    <t>Trang thiết bị các phòng thực hành - thí nghiệm của Nhà trường đáp ứng đủ điều kiện thực hành, thí nghiệm của người học</t>
  </si>
  <si>
    <t>Các thiết bị thực hành - thí nghiệm đều hoạt động tốt và cho kết quả đúng với lý thuyết</t>
  </si>
  <si>
    <t>Thái độ phục vụ của Kỹ thuật viên, giáo viên hướng dẫn thực hành thí nghiệm</t>
  </si>
  <si>
    <t xml:space="preserve">         PHÓ TRƯỞNG PHÒNG CTCT-HSSV</t>
  </si>
  <si>
    <t xml:space="preserve">                       NGƯỜI THỐNG KÊ</t>
  </si>
  <si>
    <t xml:space="preserve">                            Lê Trần Nam</t>
  </si>
  <si>
    <r>
      <rPr>
        <sz val="12"/>
        <color theme="1"/>
        <rFont val="Times New Roman"/>
        <family val="1"/>
      </rPr>
      <t>BỘ GIÁO DỤC VÀ ĐÀO TẠO</t>
    </r>
    <r>
      <rPr>
        <b/>
        <sz val="12"/>
        <color theme="1"/>
        <rFont val="Times New Roman"/>
        <family val="1"/>
      </rPr>
      <t xml:space="preserve">                                                                                CỘNG HÒA XÃ HỘI CHỦ NGĨA VIỆT NAM</t>
    </r>
  </si>
  <si>
    <t>TRƯỜNG ĐẠI HỌC VINH                                                                                                                                                                                 Độc lập - Tự do - Hạnh phúc</t>
  </si>
  <si>
    <t xml:space="preserve"> Độc lập - Tự do - Hạnh phúc</t>
  </si>
  <si>
    <t xml:space="preserve">                                                                      PHỤ LỤC 3</t>
  </si>
  <si>
    <t>BẢNG TỔNG HỢP Ý KIẾN, NHẬN XÉT BỔ SUNG</t>
  </si>
  <si>
    <t xml:space="preserve">                                    (Kèm theo báo cáo số          /BC-ĐHV ngày        /2/2020 của Hiệu trưởng Trường Đại học Vinh)</t>
  </si>
  <si>
    <t>Đơn vị</t>
  </si>
  <si>
    <t>Số ý kiến</t>
  </si>
  <si>
    <t>Ghi chú</t>
  </si>
  <si>
    <t>Khoa, viện</t>
  </si>
  <si>
    <t>Phòng Công tác chính trị - Học sinh, sinh viên</t>
  </si>
  <si>
    <t>Phòng Đào tạo</t>
  </si>
  <si>
    <t>Phòng Kế hoạch - Tài chính</t>
  </si>
  <si>
    <t>Phòng Quản trị và Đầu tư</t>
  </si>
  <si>
    <t>Trung tâm Công nghệ Thông tin</t>
  </si>
  <si>
    <t>Trung tâm Dịch vụ, Hỗ trợ sinh viên và Quan hệ doanh nghiệp</t>
  </si>
  <si>
    <t>Vệ sinh - Môi trường</t>
  </si>
  <si>
    <t>Bộ phận vệ sĩ</t>
  </si>
  <si>
    <t>Nhà ăn và các dịch vụ khác</t>
  </si>
  <si>
    <t>Nhà xe sinh viên</t>
  </si>
  <si>
    <t>Trung tâm Đảm bảo Chất lượng</t>
  </si>
  <si>
    <t>Trung tâm Nội trú</t>
  </si>
  <si>
    <t>Trung tâm Thông tin - Thư viện Nguyễn Thúc Hào</t>
  </si>
  <si>
    <t>Trung tâm Thực hành - Thí nghiệm</t>
  </si>
  <si>
    <t>Trạm Y tế</t>
  </si>
  <si>
    <t>Đoàn Thanh niên, Hội sinh viên</t>
  </si>
  <si>
    <t>Ban Quản lý Cơ sở 2</t>
  </si>
  <si>
    <t>Bộ phận một cửa</t>
  </si>
  <si>
    <t>Phòng Hành chính - Tổng hợp</t>
  </si>
  <si>
    <t>(Nội dung chi tiết các ý kiến nhận xét, bổ sung Nhà trường sẽ gửi đến Trưởng các đơn vị liên quan)</t>
  </si>
  <si>
    <t>PHÓ TRƯỞNG PHÒNG CTCT-HSSV</t>
  </si>
  <si>
    <t xml:space="preserve">          ThS. Hoàng Ngọc Diệp </t>
  </si>
  <si>
    <t xml:space="preserve">                              Lê Trần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</si>
</sst>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4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3"/>
      <color indexed="8"/>
      <name val="Times New Roman"/>
      <family val="1"/>
    </font>
    <font>
      <sz val="12"/>
      <color theme="1"/>
      <name val="Calibri"/>
      <family val="2"/>
    </font>
    <font>
      <i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88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left"/>
    </xf>
    <xf numFmtId="0" fontId="8" fillId="0" borderId="0" xfId="1" applyFont="1" applyAlignment="1"/>
    <xf numFmtId="0" fontId="9" fillId="0" borderId="1" xfId="1" applyFont="1" applyBorder="1" applyAlignment="1">
      <alignment horizontal="center"/>
    </xf>
    <xf numFmtId="0" fontId="10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/>
    <xf numFmtId="164" fontId="3" fillId="0" borderId="2" xfId="0" applyNumberFormat="1" applyFont="1" applyBorder="1"/>
    <xf numFmtId="0" fontId="7" fillId="2" borderId="0" xfId="0" applyFont="1" applyFill="1"/>
    <xf numFmtId="0" fontId="11" fillId="2" borderId="2" xfId="0" applyFont="1" applyFill="1" applyBorder="1"/>
    <xf numFmtId="164" fontId="12" fillId="2" borderId="2" xfId="0" applyNumberFormat="1" applyFont="1" applyFill="1" applyBorder="1"/>
    <xf numFmtId="0" fontId="13" fillId="0" borderId="2" xfId="0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14" fillId="0" borderId="0" xfId="1" applyFont="1"/>
    <xf numFmtId="0" fontId="15" fillId="0" borderId="3" xfId="1" applyFont="1" applyBorder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7" fillId="0" borderId="0" xfId="1" applyFont="1"/>
    <xf numFmtId="0" fontId="16" fillId="0" borderId="0" xfId="1" applyFont="1"/>
    <xf numFmtId="0" fontId="16" fillId="0" borderId="0" xfId="1" applyFont="1" applyAlignment="1">
      <alignment horizontal="center" wrapText="1"/>
    </xf>
    <xf numFmtId="0" fontId="16" fillId="0" borderId="0" xfId="1" applyFont="1" applyAlignment="1">
      <alignment horizontal="right" wrapText="1"/>
    </xf>
    <xf numFmtId="0" fontId="16" fillId="0" borderId="0" xfId="1" applyFont="1" applyAlignment="1">
      <alignment horizontal="left" wrapText="1"/>
    </xf>
    <xf numFmtId="0" fontId="1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19" fillId="0" borderId="2" xfId="1" applyFont="1" applyBorder="1" applyAlignment="1">
      <alignment horizontal="center"/>
    </xf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20" fillId="0" borderId="0" xfId="0" applyFont="1"/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4" fillId="0" borderId="7" xfId="1" applyFont="1" applyBorder="1" applyAlignment="1">
      <alignment horizontal="center" wrapText="1"/>
    </xf>
    <xf numFmtId="0" fontId="4" fillId="0" borderId="7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14" xfId="1" applyFont="1" applyBorder="1" applyAlignment="1">
      <alignment wrapText="1"/>
    </xf>
    <xf numFmtId="0" fontId="3" fillId="0" borderId="11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10" xfId="1" applyFont="1" applyBorder="1" applyAlignment="1">
      <alignment wrapText="1"/>
    </xf>
    <xf numFmtId="0" fontId="19" fillId="0" borderId="2" xfId="1" applyFont="1" applyBorder="1" applyAlignment="1"/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0" fillId="0" borderId="18" xfId="0" applyBorder="1"/>
    <xf numFmtId="0" fontId="2" fillId="0" borderId="0" xfId="1" applyFont="1"/>
    <xf numFmtId="0" fontId="16" fillId="0" borderId="0" xfId="1" applyFont="1" applyAlignment="1">
      <alignment horizontal="left"/>
    </xf>
    <xf numFmtId="0" fontId="1" fillId="0" borderId="0" xfId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wrapText="1"/>
    </xf>
    <xf numFmtId="0" fontId="21" fillId="0" borderId="2" xfId="1" applyFont="1" applyBorder="1" applyAlignment="1">
      <alignment wrapText="1"/>
    </xf>
    <xf numFmtId="0" fontId="22" fillId="0" borderId="2" xfId="1" applyFont="1" applyBorder="1" applyAlignment="1">
      <alignment horizontal="center"/>
    </xf>
    <xf numFmtId="0" fontId="23" fillId="0" borderId="2" xfId="1" applyFont="1" applyBorder="1" applyAlignment="1">
      <alignment horizontal="center" wrapText="1"/>
    </xf>
    <xf numFmtId="0" fontId="23" fillId="0" borderId="2" xfId="1" applyFont="1" applyBorder="1" applyAlignment="1">
      <alignment horizontal="center" wrapText="1"/>
    </xf>
    <xf numFmtId="0" fontId="23" fillId="0" borderId="2" xfId="1" applyFont="1" applyBorder="1" applyAlignment="1">
      <alignment wrapText="1"/>
    </xf>
    <xf numFmtId="0" fontId="24" fillId="0" borderId="0" xfId="0" applyFont="1"/>
    <xf numFmtId="0" fontId="25" fillId="0" borderId="3" xfId="1" applyFont="1" applyBorder="1" applyAlignment="1">
      <alignment horizontal="left" wrapText="1"/>
    </xf>
    <xf numFmtId="0" fontId="23" fillId="0" borderId="3" xfId="1" applyFont="1" applyBorder="1" applyAlignment="1">
      <alignment horizontal="left" wrapText="1"/>
    </xf>
    <xf numFmtId="0" fontId="15" fillId="0" borderId="0" xfId="1" applyFont="1" applyAlignment="1">
      <alignment horizontal="center"/>
    </xf>
  </cellXfs>
  <cellStyles count="2">
    <cellStyle name="Bình thường" xfId="0" builtinId="0"/>
    <cellStyle name="Normal 2" xfId="1" xr:uid="{6DB8D047-29C0-43F5-A8CA-C5EAB711C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</xdr:rowOff>
    </xdr:from>
    <xdr:to>
      <xdr:col>1</xdr:col>
      <xdr:colOff>1038225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20C6C8E-D157-4C11-8880-6B3F73845FBE}"/>
            </a:ext>
          </a:extLst>
        </xdr:cNvPr>
        <xdr:cNvCxnSpPr/>
      </xdr:nvCxnSpPr>
      <xdr:spPr>
        <a:xfrm>
          <a:off x="171450" y="400052"/>
          <a:ext cx="1390650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2</xdr:row>
      <xdr:rowOff>9525</xdr:rowOff>
    </xdr:from>
    <xdr:to>
      <xdr:col>8</xdr:col>
      <xdr:colOff>244475</xdr:colOff>
      <xdr:row>2</xdr:row>
      <xdr:rowOff>9526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F9A2197-B9D8-46E1-B8ED-23B04E46E3C3}"/>
            </a:ext>
          </a:extLst>
        </xdr:cNvPr>
        <xdr:cNvCxnSpPr/>
      </xdr:nvCxnSpPr>
      <xdr:spPr>
        <a:xfrm>
          <a:off x="6772275" y="409575"/>
          <a:ext cx="20161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200025</xdr:rowOff>
    </xdr:from>
    <xdr:to>
      <xdr:col>1</xdr:col>
      <xdr:colOff>1238250</xdr:colOff>
      <xdr:row>2</xdr:row>
      <xdr:rowOff>0</xdr:rowOff>
    </xdr:to>
    <xdr:cxnSp macro="">
      <xdr:nvCxnSpPr>
        <xdr:cNvPr id="4" name="Straight Connector 1">
          <a:extLst>
            <a:ext uri="{FF2B5EF4-FFF2-40B4-BE49-F238E27FC236}">
              <a16:creationId xmlns:a16="http://schemas.microsoft.com/office/drawing/2014/main" id="{444ECE88-893A-4140-BA3C-54E43D3EC5D2}"/>
            </a:ext>
          </a:extLst>
        </xdr:cNvPr>
        <xdr:cNvCxnSpPr/>
      </xdr:nvCxnSpPr>
      <xdr:spPr>
        <a:xfrm flipV="1">
          <a:off x="114300" y="400050"/>
          <a:ext cx="15335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2</xdr:row>
      <xdr:rowOff>28576</xdr:rowOff>
    </xdr:from>
    <xdr:to>
      <xdr:col>3</xdr:col>
      <xdr:colOff>180975</xdr:colOff>
      <xdr:row>2</xdr:row>
      <xdr:rowOff>38100</xdr:rowOff>
    </xdr:to>
    <xdr:cxnSp macro="">
      <xdr:nvCxnSpPr>
        <xdr:cNvPr id="5" name="Straight Connector 2">
          <a:extLst>
            <a:ext uri="{FF2B5EF4-FFF2-40B4-BE49-F238E27FC236}">
              <a16:creationId xmlns:a16="http://schemas.microsoft.com/office/drawing/2014/main" id="{CB1563F2-B2A0-438D-A552-DEFCF4EA623E}"/>
            </a:ext>
          </a:extLst>
        </xdr:cNvPr>
        <xdr:cNvCxnSpPr/>
      </xdr:nvCxnSpPr>
      <xdr:spPr>
        <a:xfrm flipV="1">
          <a:off x="6057900" y="438151"/>
          <a:ext cx="20574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0108-1938-44C6-A96F-E6DC2A5A9D78}">
  <dimension ref="A1:L36"/>
  <sheetViews>
    <sheetView workbookViewId="0">
      <selection activeCell="N10" sqref="N10"/>
    </sheetView>
  </sheetViews>
  <sheetFormatPr defaultRowHeight="18.75" x14ac:dyDescent="0.3"/>
  <cols>
    <col min="1" max="1" width="6.109375" customWidth="1"/>
    <col min="2" max="2" width="32.6640625" customWidth="1"/>
    <col min="3" max="3" width="13.6640625" customWidth="1"/>
    <col min="5" max="6" width="9.5546875" customWidth="1"/>
    <col min="7" max="7" width="9.44140625" customWidth="1"/>
    <col min="8" max="8" width="9.77734375" customWidth="1"/>
    <col min="9" max="9" width="9.6640625" customWidth="1"/>
    <col min="10" max="10" width="9.5546875" customWidth="1"/>
    <col min="11" max="11" width="9.21875" customWidth="1"/>
  </cols>
  <sheetData>
    <row r="1" spans="1:12" x14ac:dyDescent="0.3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4"/>
      <c r="L1" s="4"/>
    </row>
    <row r="2" spans="1:12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x14ac:dyDescent="0.3">
      <c r="A3" s="6"/>
      <c r="B3" s="6"/>
      <c r="C3" s="6"/>
    </row>
    <row r="4" spans="1:12" x14ac:dyDescent="0.3">
      <c r="A4" s="7"/>
      <c r="B4" s="7"/>
      <c r="C4" s="7"/>
    </row>
    <row r="5" spans="1:12" x14ac:dyDescent="0.3">
      <c r="A5" s="8" t="s">
        <v>2</v>
      </c>
      <c r="B5" s="8"/>
      <c r="C5" s="8"/>
      <c r="D5" s="8"/>
      <c r="E5" s="8"/>
      <c r="F5" s="8"/>
      <c r="G5" s="8"/>
      <c r="H5" s="8"/>
      <c r="I5" s="9"/>
      <c r="J5" s="9"/>
      <c r="K5" s="9"/>
      <c r="L5" s="9"/>
    </row>
    <row r="6" spans="1:12" x14ac:dyDescent="0.3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3">
      <c r="A7" s="11"/>
      <c r="B7" s="12" t="s">
        <v>4</v>
      </c>
      <c r="C7" s="12"/>
      <c r="D7" s="12"/>
      <c r="E7" s="12"/>
      <c r="F7" s="12"/>
      <c r="G7" s="12"/>
      <c r="H7" s="12"/>
      <c r="I7" s="12"/>
      <c r="J7" s="13"/>
      <c r="K7" s="9"/>
      <c r="L7" s="9"/>
    </row>
    <row r="8" spans="1:12" x14ac:dyDescent="0.3">
      <c r="A8" s="14" t="s">
        <v>5</v>
      </c>
      <c r="B8" s="14" t="s">
        <v>6</v>
      </c>
      <c r="C8" s="15" t="s">
        <v>7</v>
      </c>
      <c r="D8" s="14" t="s">
        <v>8</v>
      </c>
      <c r="E8" s="14"/>
      <c r="F8" s="14"/>
      <c r="G8" s="14"/>
      <c r="H8" s="14"/>
      <c r="I8" s="14"/>
      <c r="J8" s="14"/>
      <c r="K8" s="14"/>
      <c r="L8" s="9"/>
    </row>
    <row r="9" spans="1:12" x14ac:dyDescent="0.3">
      <c r="A9" s="14"/>
      <c r="B9" s="14"/>
      <c r="C9" s="15"/>
      <c r="D9" s="15" t="s">
        <v>9</v>
      </c>
      <c r="E9" s="15"/>
      <c r="F9" s="15" t="s">
        <v>10</v>
      </c>
      <c r="G9" s="15"/>
      <c r="H9" s="15" t="s">
        <v>11</v>
      </c>
      <c r="I9" s="15"/>
      <c r="J9" s="15" t="s">
        <v>12</v>
      </c>
      <c r="K9" s="15"/>
      <c r="L9" s="9"/>
    </row>
    <row r="10" spans="1:12" ht="48" x14ac:dyDescent="0.3">
      <c r="A10" s="14"/>
      <c r="B10" s="14"/>
      <c r="C10" s="15"/>
      <c r="D10" s="16" t="s">
        <v>13</v>
      </c>
      <c r="E10" s="17" t="s">
        <v>14</v>
      </c>
      <c r="F10" s="16" t="s">
        <v>13</v>
      </c>
      <c r="G10" s="17" t="s">
        <v>14</v>
      </c>
      <c r="H10" s="16" t="s">
        <v>13</v>
      </c>
      <c r="I10" s="17" t="s">
        <v>14</v>
      </c>
      <c r="J10" s="16" t="s">
        <v>13</v>
      </c>
      <c r="K10" s="17" t="s">
        <v>14</v>
      </c>
      <c r="L10" s="9"/>
    </row>
    <row r="11" spans="1:12" x14ac:dyDescent="0.3">
      <c r="A11" s="18">
        <v>1</v>
      </c>
      <c r="B11" s="19" t="s">
        <v>15</v>
      </c>
      <c r="C11" s="19">
        <v>86663</v>
      </c>
      <c r="D11" s="19">
        <v>78619</v>
      </c>
      <c r="E11" s="20">
        <f>100*(D11/C11)</f>
        <v>90.718068841374048</v>
      </c>
      <c r="F11" s="19">
        <v>6468</v>
      </c>
      <c r="G11" s="20">
        <f t="shared" ref="G11:G23" si="0">100*(F11/C11)</f>
        <v>7.4633926819980854</v>
      </c>
      <c r="H11" s="19">
        <v>1008</v>
      </c>
      <c r="I11" s="20">
        <f>100*(H11/C11)</f>
        <v>1.1631261322594417</v>
      </c>
      <c r="J11" s="19">
        <v>568</v>
      </c>
      <c r="K11" s="20">
        <f>100*(J11/C11)</f>
        <v>0.65541234436841556</v>
      </c>
      <c r="L11" s="9"/>
    </row>
    <row r="12" spans="1:12" x14ac:dyDescent="0.3">
      <c r="A12" s="18">
        <v>2</v>
      </c>
      <c r="B12" s="19" t="s">
        <v>16</v>
      </c>
      <c r="C12" s="19">
        <v>2607</v>
      </c>
      <c r="D12" s="19">
        <v>2549</v>
      </c>
      <c r="E12" s="20">
        <f t="shared" ref="E12:E23" si="1">100*(D12/C12)</f>
        <v>97.775220560030689</v>
      </c>
      <c r="F12" s="19">
        <v>35</v>
      </c>
      <c r="G12" s="20">
        <f t="shared" si="0"/>
        <v>1.3425393172228617</v>
      </c>
      <c r="H12" s="19">
        <v>20</v>
      </c>
      <c r="I12" s="20">
        <f t="shared" ref="I12:I23" si="2">100*(H12/C12)</f>
        <v>0.7671653241273495</v>
      </c>
      <c r="J12" s="19">
        <v>3</v>
      </c>
      <c r="K12" s="20">
        <f t="shared" ref="K12:K23" si="3">100*(J12/C12)</f>
        <v>0.11507479861910241</v>
      </c>
      <c r="L12" s="9"/>
    </row>
    <row r="13" spans="1:12" x14ac:dyDescent="0.3">
      <c r="A13" s="18">
        <v>3</v>
      </c>
      <c r="B13" s="19" t="s">
        <v>17</v>
      </c>
      <c r="C13" s="19">
        <v>13521</v>
      </c>
      <c r="D13" s="19">
        <v>11650</v>
      </c>
      <c r="E13" s="20">
        <f t="shared" si="1"/>
        <v>86.162266104578066</v>
      </c>
      <c r="F13" s="19">
        <v>1594</v>
      </c>
      <c r="G13" s="20">
        <f t="shared" si="0"/>
        <v>11.789068855853857</v>
      </c>
      <c r="H13" s="19">
        <v>204</v>
      </c>
      <c r="I13" s="20">
        <f t="shared" si="2"/>
        <v>1.5087641446638562</v>
      </c>
      <c r="J13" s="19">
        <v>73</v>
      </c>
      <c r="K13" s="20">
        <f t="shared" si="3"/>
        <v>0.53990089490422299</v>
      </c>
      <c r="L13" s="9"/>
    </row>
    <row r="14" spans="1:12" x14ac:dyDescent="0.3">
      <c r="A14" s="18">
        <v>4</v>
      </c>
      <c r="B14" s="19" t="s">
        <v>18</v>
      </c>
      <c r="C14" s="19">
        <v>106902</v>
      </c>
      <c r="D14" s="19">
        <v>91594</v>
      </c>
      <c r="E14" s="20">
        <f t="shared" si="1"/>
        <v>85.680342743821441</v>
      </c>
      <c r="F14" s="19">
        <v>12539</v>
      </c>
      <c r="G14" s="20">
        <f t="shared" si="0"/>
        <v>11.72943443527717</v>
      </c>
      <c r="H14" s="19">
        <v>1878</v>
      </c>
      <c r="I14" s="20">
        <f t="shared" si="2"/>
        <v>1.7567491721389685</v>
      </c>
      <c r="J14" s="19">
        <v>891</v>
      </c>
      <c r="K14" s="20">
        <f t="shared" si="3"/>
        <v>0.83347364876241792</v>
      </c>
      <c r="L14" s="9"/>
    </row>
    <row r="15" spans="1:12" x14ac:dyDescent="0.3">
      <c r="A15" s="18">
        <v>5</v>
      </c>
      <c r="B15" s="19" t="s">
        <v>19</v>
      </c>
      <c r="C15" s="19">
        <v>51129</v>
      </c>
      <c r="D15" s="19">
        <v>44490</v>
      </c>
      <c r="E15" s="20">
        <f t="shared" si="1"/>
        <v>87.015196855013784</v>
      </c>
      <c r="F15" s="19">
        <v>4966</v>
      </c>
      <c r="G15" s="20">
        <f t="shared" si="0"/>
        <v>9.7126875158911776</v>
      </c>
      <c r="H15" s="19">
        <v>1086</v>
      </c>
      <c r="I15" s="20">
        <f t="shared" si="2"/>
        <v>2.12403919497741</v>
      </c>
      <c r="J15" s="19">
        <v>587</v>
      </c>
      <c r="K15" s="20">
        <f t="shared" si="3"/>
        <v>1.1480764341176242</v>
      </c>
      <c r="L15" s="9"/>
    </row>
    <row r="16" spans="1:12" x14ac:dyDescent="0.3">
      <c r="A16" s="18">
        <v>6</v>
      </c>
      <c r="B16" s="19" t="s">
        <v>20</v>
      </c>
      <c r="C16" s="19">
        <v>70958</v>
      </c>
      <c r="D16" s="19">
        <v>60390</v>
      </c>
      <c r="E16" s="20">
        <f t="shared" si="1"/>
        <v>85.106682826460727</v>
      </c>
      <c r="F16" s="19">
        <v>8639</v>
      </c>
      <c r="G16" s="20">
        <f t="shared" si="0"/>
        <v>12.174807632684123</v>
      </c>
      <c r="H16" s="19">
        <v>1335</v>
      </c>
      <c r="I16" s="20">
        <f t="shared" si="2"/>
        <v>1.8813946278079992</v>
      </c>
      <c r="J16" s="19">
        <v>594</v>
      </c>
      <c r="K16" s="20">
        <f t="shared" si="3"/>
        <v>0.83711491304715469</v>
      </c>
      <c r="L16" s="9"/>
    </row>
    <row r="17" spans="1:12" x14ac:dyDescent="0.3">
      <c r="A17" s="18">
        <v>7</v>
      </c>
      <c r="B17" s="19" t="s">
        <v>21</v>
      </c>
      <c r="C17" s="19">
        <v>33557</v>
      </c>
      <c r="D17" s="19">
        <v>29256</v>
      </c>
      <c r="E17" s="20">
        <f t="shared" si="1"/>
        <v>87.183002056202881</v>
      </c>
      <c r="F17" s="19">
        <v>3462</v>
      </c>
      <c r="G17" s="20">
        <f t="shared" si="0"/>
        <v>10.316774443484221</v>
      </c>
      <c r="H17" s="19">
        <v>566</v>
      </c>
      <c r="I17" s="20">
        <f t="shared" si="2"/>
        <v>1.6866823613553059</v>
      </c>
      <c r="J17" s="19">
        <v>273</v>
      </c>
      <c r="K17" s="20">
        <f t="shared" si="3"/>
        <v>0.8135411389575945</v>
      </c>
      <c r="L17" s="9"/>
    </row>
    <row r="18" spans="1:12" x14ac:dyDescent="0.3">
      <c r="A18" s="18">
        <v>8</v>
      </c>
      <c r="B18" s="19" t="s">
        <v>22</v>
      </c>
      <c r="C18" s="19">
        <v>13397</v>
      </c>
      <c r="D18" s="19">
        <v>12009</v>
      </c>
      <c r="E18" s="20">
        <f t="shared" si="1"/>
        <v>89.639471523475407</v>
      </c>
      <c r="F18" s="19">
        <v>1103</v>
      </c>
      <c r="G18" s="20">
        <f t="shared" si="0"/>
        <v>8.2331865342987243</v>
      </c>
      <c r="H18" s="19">
        <v>171</v>
      </c>
      <c r="I18" s="20">
        <f t="shared" si="2"/>
        <v>1.2764051653355231</v>
      </c>
      <c r="J18" s="19">
        <v>114</v>
      </c>
      <c r="K18" s="20">
        <f t="shared" si="3"/>
        <v>0.85093677689034863</v>
      </c>
      <c r="L18" s="9"/>
    </row>
    <row r="19" spans="1:12" x14ac:dyDescent="0.3">
      <c r="A19" s="18">
        <v>9</v>
      </c>
      <c r="B19" s="19" t="s">
        <v>23</v>
      </c>
      <c r="C19" s="19">
        <v>53906</v>
      </c>
      <c r="D19" s="19">
        <v>45987</v>
      </c>
      <c r="E19" s="20">
        <f t="shared" si="1"/>
        <v>85.309613030089409</v>
      </c>
      <c r="F19" s="19">
        <v>6448</v>
      </c>
      <c r="G19" s="20">
        <f t="shared" si="0"/>
        <v>11.961562720290877</v>
      </c>
      <c r="H19" s="19">
        <v>1110</v>
      </c>
      <c r="I19" s="20">
        <f t="shared" si="2"/>
        <v>2.0591399844173188</v>
      </c>
      <c r="J19" s="19">
        <v>361</v>
      </c>
      <c r="K19" s="20">
        <f t="shared" si="3"/>
        <v>0.66968426520238933</v>
      </c>
      <c r="L19" s="9"/>
    </row>
    <row r="20" spans="1:12" x14ac:dyDescent="0.3">
      <c r="A20" s="18">
        <v>10</v>
      </c>
      <c r="B20" s="19" t="s">
        <v>24</v>
      </c>
      <c r="C20" s="19">
        <v>61662</v>
      </c>
      <c r="D20" s="19">
        <v>52487</v>
      </c>
      <c r="E20" s="20">
        <f t="shared" si="1"/>
        <v>85.120495605072819</v>
      </c>
      <c r="F20" s="19">
        <v>7495</v>
      </c>
      <c r="G20" s="20">
        <f t="shared" si="0"/>
        <v>12.154973889915993</v>
      </c>
      <c r="H20" s="19">
        <v>1180</v>
      </c>
      <c r="I20" s="20">
        <f t="shared" si="2"/>
        <v>1.9136583309007169</v>
      </c>
      <c r="J20" s="19">
        <v>500</v>
      </c>
      <c r="K20" s="20">
        <f t="shared" si="3"/>
        <v>0.81087217411047319</v>
      </c>
      <c r="L20" s="21"/>
    </row>
    <row r="21" spans="1:12" x14ac:dyDescent="0.3">
      <c r="A21" s="18">
        <v>11</v>
      </c>
      <c r="B21" s="22" t="s">
        <v>25</v>
      </c>
      <c r="C21" s="22">
        <v>7106</v>
      </c>
      <c r="D21" s="22">
        <v>6450</v>
      </c>
      <c r="E21" s="23">
        <f t="shared" si="1"/>
        <v>90.768364762172808</v>
      </c>
      <c r="F21" s="22">
        <v>559</v>
      </c>
      <c r="G21" s="23">
        <f t="shared" si="0"/>
        <v>7.8665916127216438</v>
      </c>
      <c r="H21" s="22">
        <v>64</v>
      </c>
      <c r="I21" s="23">
        <f t="shared" si="2"/>
        <v>0.90064734027582327</v>
      </c>
      <c r="J21" s="22">
        <v>33</v>
      </c>
      <c r="K21" s="23">
        <f t="shared" si="3"/>
        <v>0.46439628482972134</v>
      </c>
      <c r="L21" s="9"/>
    </row>
    <row r="22" spans="1:12" x14ac:dyDescent="0.3">
      <c r="A22" s="18">
        <v>12</v>
      </c>
      <c r="B22" s="19" t="s">
        <v>26</v>
      </c>
      <c r="C22" s="19">
        <v>54841</v>
      </c>
      <c r="D22" s="19">
        <v>46939</v>
      </c>
      <c r="E22" s="20">
        <f t="shared" si="1"/>
        <v>85.591072372859728</v>
      </c>
      <c r="F22" s="19">
        <v>6063</v>
      </c>
      <c r="G22" s="20">
        <f t="shared" si="0"/>
        <v>11.055597089768604</v>
      </c>
      <c r="H22" s="19">
        <v>1238</v>
      </c>
      <c r="I22" s="20">
        <f t="shared" si="2"/>
        <v>2.2574351306504257</v>
      </c>
      <c r="J22" s="19">
        <v>601</v>
      </c>
      <c r="K22" s="20">
        <f t="shared" si="3"/>
        <v>1.0958954067212487</v>
      </c>
      <c r="L22" s="9"/>
    </row>
    <row r="23" spans="1:12" x14ac:dyDescent="0.3">
      <c r="A23" s="18">
        <v>13</v>
      </c>
      <c r="B23" s="19" t="s">
        <v>27</v>
      </c>
      <c r="C23" s="19">
        <v>31417</v>
      </c>
      <c r="D23" s="19">
        <v>27198</v>
      </c>
      <c r="E23" s="20">
        <f t="shared" si="1"/>
        <v>86.570964764299589</v>
      </c>
      <c r="F23" s="19">
        <v>3332</v>
      </c>
      <c r="G23" s="20">
        <f t="shared" si="0"/>
        <v>10.60572301620142</v>
      </c>
      <c r="H23" s="19">
        <v>660</v>
      </c>
      <c r="I23" s="20">
        <f t="shared" si="2"/>
        <v>2.1007734665945188</v>
      </c>
      <c r="J23" s="19">
        <v>227</v>
      </c>
      <c r="K23" s="20">
        <f t="shared" si="3"/>
        <v>0.72253875290447844</v>
      </c>
      <c r="L23" s="9"/>
    </row>
    <row r="24" spans="1:12" x14ac:dyDescent="0.3">
      <c r="A24" s="18">
        <v>14</v>
      </c>
      <c r="B24" s="19" t="s">
        <v>28</v>
      </c>
      <c r="C24" s="19">
        <v>627</v>
      </c>
      <c r="D24" s="19">
        <v>593</v>
      </c>
      <c r="E24" s="20">
        <f>100*(D24/C24)</f>
        <v>94.577352472089316</v>
      </c>
      <c r="F24" s="19">
        <v>30</v>
      </c>
      <c r="G24" s="20">
        <f>100*(F24/C24)</f>
        <v>4.7846889952153111</v>
      </c>
      <c r="H24" s="19">
        <v>3</v>
      </c>
      <c r="I24" s="20">
        <f>100*(H24/C24)</f>
        <v>0.4784688995215311</v>
      </c>
      <c r="J24" s="19">
        <v>1</v>
      </c>
      <c r="K24" s="20">
        <f>100*(J24/C24)</f>
        <v>0.15948963317384371</v>
      </c>
      <c r="L24" s="9"/>
    </row>
    <row r="25" spans="1:12" x14ac:dyDescent="0.3">
      <c r="A25" s="18">
        <v>15</v>
      </c>
      <c r="B25" s="19" t="s">
        <v>29</v>
      </c>
      <c r="C25" s="19">
        <v>737</v>
      </c>
      <c r="D25" s="19">
        <v>654</v>
      </c>
      <c r="E25" s="20">
        <f>100*(D25/C25)</f>
        <v>88.738127544097694</v>
      </c>
      <c r="F25" s="19">
        <v>82</v>
      </c>
      <c r="G25" s="20">
        <f>100*(F25/C25)</f>
        <v>11.126187245590231</v>
      </c>
      <c r="H25" s="19">
        <v>0</v>
      </c>
      <c r="I25" s="20">
        <f>100*(H25/C25)</f>
        <v>0</v>
      </c>
      <c r="J25" s="19">
        <v>1</v>
      </c>
      <c r="K25" s="20">
        <f>100*(J25/C25)</f>
        <v>0.13568521031207598</v>
      </c>
      <c r="L25" s="9"/>
    </row>
    <row r="26" spans="1:12" x14ac:dyDescent="0.3">
      <c r="A26" s="18">
        <v>16</v>
      </c>
      <c r="B26" s="19" t="s">
        <v>30</v>
      </c>
      <c r="C26" s="19">
        <v>1298</v>
      </c>
      <c r="D26" s="19">
        <v>1245</v>
      </c>
      <c r="E26" s="20">
        <f>100*(D26/C26)</f>
        <v>95.916795069337439</v>
      </c>
      <c r="F26" s="19">
        <v>40</v>
      </c>
      <c r="G26" s="20">
        <f>100*(F26/C26)</f>
        <v>3.0816640986132513</v>
      </c>
      <c r="H26" s="19">
        <v>12</v>
      </c>
      <c r="I26" s="20">
        <f>100*(H26/C26)</f>
        <v>0.92449922958397546</v>
      </c>
      <c r="J26" s="19">
        <v>1</v>
      </c>
      <c r="K26" s="20">
        <f>100*(J26/C26)</f>
        <v>7.7041602465331288E-2</v>
      </c>
      <c r="L26" s="9"/>
    </row>
    <row r="27" spans="1:12" x14ac:dyDescent="0.3">
      <c r="A27" s="18">
        <v>17</v>
      </c>
      <c r="B27" s="19" t="s">
        <v>31</v>
      </c>
      <c r="C27" s="19">
        <v>99</v>
      </c>
      <c r="D27" s="19">
        <v>99</v>
      </c>
      <c r="E27" s="20">
        <f>100*(D27/C27)</f>
        <v>100</v>
      </c>
      <c r="F27" s="19">
        <v>0</v>
      </c>
      <c r="G27" s="20">
        <f>100*(F27/C27)</f>
        <v>0</v>
      </c>
      <c r="H27" s="19">
        <v>0</v>
      </c>
      <c r="I27" s="20">
        <f>100*(H27/C27)</f>
        <v>0</v>
      </c>
      <c r="J27" s="19">
        <v>0</v>
      </c>
      <c r="K27" s="20">
        <f>100*(J27/C27)</f>
        <v>0</v>
      </c>
      <c r="L27" s="21"/>
    </row>
    <row r="28" spans="1:12" x14ac:dyDescent="0.3">
      <c r="A28" s="18">
        <v>18</v>
      </c>
      <c r="B28" s="19" t="s">
        <v>32</v>
      </c>
      <c r="C28" s="19">
        <v>495</v>
      </c>
      <c r="D28" s="19">
        <v>413</v>
      </c>
      <c r="E28" s="20">
        <f>100*(D28/C28)</f>
        <v>83.434343434343432</v>
      </c>
      <c r="F28" s="19">
        <v>68</v>
      </c>
      <c r="G28" s="20">
        <f>100*(F28/C28)</f>
        <v>13.737373737373737</v>
      </c>
      <c r="H28" s="19">
        <v>3</v>
      </c>
      <c r="I28" s="20">
        <f>100*(H28/C28)</f>
        <v>0.60606060606060608</v>
      </c>
      <c r="J28" s="19">
        <v>11</v>
      </c>
      <c r="K28" s="20">
        <f>100*(J28/C28)</f>
        <v>2.2222222222222223</v>
      </c>
      <c r="L28" s="9"/>
    </row>
    <row r="29" spans="1:12" x14ac:dyDescent="0.3">
      <c r="A29" s="17"/>
      <c r="B29" s="17" t="s">
        <v>33</v>
      </c>
      <c r="C29" s="24">
        <v>590922</v>
      </c>
      <c r="D29" s="24">
        <v>512622</v>
      </c>
      <c r="E29" s="25">
        <f>D29/C29*100</f>
        <v>86.74952024125011</v>
      </c>
      <c r="F29" s="24">
        <v>62923</v>
      </c>
      <c r="G29" s="25">
        <f>F29/C29*100</f>
        <v>10.648275068452351</v>
      </c>
      <c r="H29" s="24">
        <v>10538</v>
      </c>
      <c r="I29" s="26">
        <f>H29/C29*100</f>
        <v>1.7833148875824558</v>
      </c>
      <c r="J29" s="24">
        <v>4839</v>
      </c>
      <c r="K29" s="26">
        <f>J29/C29*100</f>
        <v>0.81888980271507916</v>
      </c>
      <c r="L29" s="9"/>
    </row>
    <row r="30" spans="1:12" x14ac:dyDescent="0.3">
      <c r="A30" s="27"/>
      <c r="B30" s="7"/>
      <c r="C30" s="28"/>
      <c r="D30" s="28"/>
      <c r="E30" s="28"/>
      <c r="F30" s="28"/>
      <c r="G30" s="28"/>
      <c r="H30" s="28"/>
      <c r="I30" s="28"/>
      <c r="J30" s="28"/>
      <c r="K30" s="28"/>
      <c r="L30" s="9"/>
    </row>
    <row r="31" spans="1:12" x14ac:dyDescent="0.3">
      <c r="A31" s="29" t="s">
        <v>34</v>
      </c>
      <c r="B31" s="29"/>
      <c r="C31" s="30" t="s">
        <v>35</v>
      </c>
      <c r="D31" s="30"/>
      <c r="E31" s="30"/>
      <c r="F31" s="30"/>
      <c r="G31" s="30"/>
      <c r="H31" s="30"/>
      <c r="I31" s="30"/>
      <c r="J31" s="30"/>
      <c r="K31" s="30"/>
      <c r="L31" s="9"/>
    </row>
    <row r="32" spans="1:12" x14ac:dyDescent="0.3">
      <c r="A32" s="31"/>
      <c r="B32" s="32"/>
      <c r="C32" s="32"/>
      <c r="D32" s="32"/>
    </row>
    <row r="33" spans="1:11" x14ac:dyDescent="0.3">
      <c r="A33" s="31"/>
      <c r="B33" s="32"/>
      <c r="C33" s="32"/>
      <c r="D33" s="32"/>
    </row>
    <row r="34" spans="1:11" x14ac:dyDescent="0.3">
      <c r="A34" s="31"/>
      <c r="B34" s="32"/>
      <c r="C34" s="32"/>
      <c r="D34" s="32"/>
    </row>
    <row r="35" spans="1:11" x14ac:dyDescent="0.3">
      <c r="A35" s="31"/>
      <c r="B35" s="32"/>
      <c r="C35" s="32"/>
      <c r="D35" s="32"/>
    </row>
    <row r="36" spans="1:11" x14ac:dyDescent="0.3">
      <c r="A36" s="31"/>
      <c r="B36" s="32" t="s">
        <v>36</v>
      </c>
      <c r="C36" s="32" t="s">
        <v>37</v>
      </c>
      <c r="D36" s="33"/>
      <c r="E36" s="33"/>
      <c r="F36" s="33"/>
      <c r="G36" s="34"/>
      <c r="H36" s="35" t="s">
        <v>38</v>
      </c>
      <c r="I36" s="35"/>
      <c r="J36" s="35"/>
      <c r="K36" s="34"/>
    </row>
  </sheetData>
  <mergeCells count="17">
    <mergeCell ref="H9:I9"/>
    <mergeCell ref="J9:K9"/>
    <mergeCell ref="C30:K30"/>
    <mergeCell ref="A31:B31"/>
    <mergeCell ref="C31:K31"/>
    <mergeCell ref="D36:F36"/>
    <mergeCell ref="H36:J36"/>
    <mergeCell ref="A2:K2"/>
    <mergeCell ref="A5:H5"/>
    <mergeCell ref="A6:L6"/>
    <mergeCell ref="B7:I7"/>
    <mergeCell ref="A8:A10"/>
    <mergeCell ref="B8:B10"/>
    <mergeCell ref="C8:C10"/>
    <mergeCell ref="D8:K8"/>
    <mergeCell ref="D9:E9"/>
    <mergeCell ref="F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0E23-E135-486B-BF31-3D26D6F3ED07}">
  <dimension ref="A1:K85"/>
  <sheetViews>
    <sheetView workbookViewId="0">
      <selection sqref="A1:K86"/>
    </sheetView>
  </sheetViews>
  <sheetFormatPr defaultRowHeight="18.75" x14ac:dyDescent="0.3"/>
  <cols>
    <col min="1" max="1" width="5.33203125" customWidth="1"/>
    <col min="2" max="2" width="59.88671875" customWidth="1"/>
    <col min="3" max="3" width="40.77734375" customWidth="1"/>
    <col min="4" max="4" width="37.109375" customWidth="1"/>
  </cols>
  <sheetData>
    <row r="1" spans="1:9" x14ac:dyDescent="0.3">
      <c r="A1" s="7"/>
      <c r="B1" s="36" t="s">
        <v>39</v>
      </c>
      <c r="C1" s="7"/>
      <c r="D1" s="7"/>
    </row>
    <row r="2" spans="1:9" x14ac:dyDescent="0.3">
      <c r="A2" s="37" t="s">
        <v>40</v>
      </c>
      <c r="B2" s="37"/>
      <c r="C2" s="37"/>
      <c r="D2" s="37"/>
    </row>
    <row r="3" spans="1:9" x14ac:dyDescent="0.3">
      <c r="A3" s="37" t="s">
        <v>41</v>
      </c>
      <c r="B3" s="37"/>
      <c r="C3" s="37"/>
      <c r="D3" s="37"/>
    </row>
    <row r="4" spans="1:9" x14ac:dyDescent="0.3">
      <c r="A4" s="7"/>
      <c r="B4" s="38" t="s">
        <v>42</v>
      </c>
      <c r="C4" s="38"/>
      <c r="D4" s="38"/>
      <c r="E4" s="38"/>
      <c r="F4" s="38"/>
      <c r="G4" s="38"/>
      <c r="H4" s="38"/>
      <c r="I4" s="38"/>
    </row>
    <row r="5" spans="1:9" x14ac:dyDescent="0.3">
      <c r="A5" s="39" t="s">
        <v>43</v>
      </c>
      <c r="B5" s="39" t="s">
        <v>44</v>
      </c>
      <c r="C5" s="39" t="s">
        <v>45</v>
      </c>
      <c r="D5" s="39" t="s">
        <v>14</v>
      </c>
    </row>
    <row r="6" spans="1:9" x14ac:dyDescent="0.3">
      <c r="A6" s="40" t="s">
        <v>46</v>
      </c>
      <c r="B6" s="41" t="s">
        <v>47</v>
      </c>
      <c r="C6" s="42"/>
      <c r="D6" s="43"/>
      <c r="E6" s="44"/>
      <c r="F6" s="44"/>
      <c r="G6" s="44"/>
      <c r="H6" s="44"/>
      <c r="I6" s="44"/>
    </row>
    <row r="7" spans="1:9" x14ac:dyDescent="0.3">
      <c r="A7" s="45">
        <v>1</v>
      </c>
      <c r="B7" s="46" t="s">
        <v>48</v>
      </c>
      <c r="C7" s="46"/>
      <c r="D7" s="46"/>
      <c r="E7" s="44"/>
      <c r="F7" s="44"/>
      <c r="G7" s="44"/>
      <c r="H7" s="44"/>
      <c r="I7" s="44"/>
    </row>
    <row r="8" spans="1:9" x14ac:dyDescent="0.3">
      <c r="A8" s="47" t="s">
        <v>49</v>
      </c>
      <c r="B8" s="48" t="s">
        <v>9</v>
      </c>
      <c r="C8" s="47">
        <v>9595</v>
      </c>
      <c r="D8" s="49">
        <v>83.6</v>
      </c>
    </row>
    <row r="9" spans="1:9" x14ac:dyDescent="0.3">
      <c r="A9" s="50" t="s">
        <v>50</v>
      </c>
      <c r="B9" s="51" t="s">
        <v>51</v>
      </c>
      <c r="C9" s="50">
        <v>1461</v>
      </c>
      <c r="D9" s="52">
        <v>12.7</v>
      </c>
    </row>
    <row r="10" spans="1:9" x14ac:dyDescent="0.3">
      <c r="A10" s="50" t="s">
        <v>52</v>
      </c>
      <c r="B10" s="51" t="s">
        <v>11</v>
      </c>
      <c r="C10" s="50">
        <v>290</v>
      </c>
      <c r="D10" s="52">
        <v>2.5</v>
      </c>
    </row>
    <row r="11" spans="1:9" x14ac:dyDescent="0.3">
      <c r="A11" s="50" t="s">
        <v>53</v>
      </c>
      <c r="B11" s="51" t="s">
        <v>54</v>
      </c>
      <c r="C11" s="50">
        <v>93</v>
      </c>
      <c r="D11" s="52">
        <v>0.8</v>
      </c>
    </row>
    <row r="12" spans="1:9" x14ac:dyDescent="0.3">
      <c r="A12" s="50" t="s">
        <v>55</v>
      </c>
      <c r="B12" s="53" t="s">
        <v>56</v>
      </c>
      <c r="C12" s="50">
        <v>39</v>
      </c>
      <c r="D12" s="52">
        <v>0.3</v>
      </c>
    </row>
    <row r="13" spans="1:9" x14ac:dyDescent="0.3">
      <c r="A13" s="54" t="s">
        <v>57</v>
      </c>
      <c r="B13" s="54"/>
      <c r="C13" s="55">
        <f>SUM(C8:C12)</f>
        <v>11478</v>
      </c>
      <c r="D13" s="55">
        <v>100</v>
      </c>
      <c r="E13" s="56"/>
      <c r="F13" s="56"/>
      <c r="G13" s="56"/>
      <c r="H13" s="56"/>
      <c r="I13" s="56"/>
    </row>
    <row r="14" spans="1:9" x14ac:dyDescent="0.3">
      <c r="A14" s="57">
        <v>2</v>
      </c>
      <c r="B14" s="58" t="s">
        <v>58</v>
      </c>
      <c r="C14" s="58"/>
      <c r="D14" s="58"/>
    </row>
    <row r="15" spans="1:9" x14ac:dyDescent="0.3">
      <c r="A15" s="47" t="s">
        <v>49</v>
      </c>
      <c r="B15" s="48" t="s">
        <v>9</v>
      </c>
      <c r="C15" s="47">
        <v>9253</v>
      </c>
      <c r="D15" s="49">
        <v>80.599999999999994</v>
      </c>
    </row>
    <row r="16" spans="1:9" x14ac:dyDescent="0.3">
      <c r="A16" s="50" t="s">
        <v>50</v>
      </c>
      <c r="B16" s="51" t="s">
        <v>51</v>
      </c>
      <c r="C16" s="50">
        <v>1489</v>
      </c>
      <c r="D16" s="52">
        <v>13</v>
      </c>
    </row>
    <row r="17" spans="1:4" x14ac:dyDescent="0.3">
      <c r="A17" s="50" t="s">
        <v>52</v>
      </c>
      <c r="B17" s="51" t="s">
        <v>11</v>
      </c>
      <c r="C17" s="50">
        <v>370</v>
      </c>
      <c r="D17" s="52">
        <v>3.2</v>
      </c>
    </row>
    <row r="18" spans="1:4" x14ac:dyDescent="0.3">
      <c r="A18" s="50" t="s">
        <v>53</v>
      </c>
      <c r="B18" s="51" t="s">
        <v>54</v>
      </c>
      <c r="C18" s="50">
        <v>121</v>
      </c>
      <c r="D18" s="52">
        <v>1.1000000000000001</v>
      </c>
    </row>
    <row r="19" spans="1:4" x14ac:dyDescent="0.3">
      <c r="A19" s="50" t="s">
        <v>55</v>
      </c>
      <c r="B19" s="59" t="s">
        <v>56</v>
      </c>
      <c r="C19" s="50">
        <v>245</v>
      </c>
      <c r="D19" s="52">
        <v>2.1</v>
      </c>
    </row>
    <row r="20" spans="1:4" x14ac:dyDescent="0.3">
      <c r="A20" s="54" t="s">
        <v>57</v>
      </c>
      <c r="B20" s="54"/>
      <c r="C20" s="55">
        <f>SUM(C15:C19)</f>
        <v>11478</v>
      </c>
      <c r="D20" s="55">
        <f>SUM(D15:D19)</f>
        <v>99.999999999999986</v>
      </c>
    </row>
    <row r="21" spans="1:4" x14ac:dyDescent="0.3">
      <c r="A21" s="60">
        <v>3</v>
      </c>
      <c r="B21" s="61" t="s">
        <v>59</v>
      </c>
      <c r="C21" s="62"/>
      <c r="D21" s="63"/>
    </row>
    <row r="22" spans="1:4" x14ac:dyDescent="0.3">
      <c r="A22" s="50" t="s">
        <v>49</v>
      </c>
      <c r="B22" s="51" t="s">
        <v>9</v>
      </c>
      <c r="C22" s="50">
        <v>8901</v>
      </c>
      <c r="D22" s="52">
        <v>77.599999999999994</v>
      </c>
    </row>
    <row r="23" spans="1:4" x14ac:dyDescent="0.3">
      <c r="A23" s="50" t="s">
        <v>50</v>
      </c>
      <c r="B23" s="51" t="s">
        <v>51</v>
      </c>
      <c r="C23" s="50">
        <v>1737</v>
      </c>
      <c r="D23" s="52">
        <v>15.1</v>
      </c>
    </row>
    <row r="24" spans="1:4" x14ac:dyDescent="0.3">
      <c r="A24" s="50" t="s">
        <v>52</v>
      </c>
      <c r="B24" s="51" t="s">
        <v>11</v>
      </c>
      <c r="C24" s="50">
        <v>574</v>
      </c>
      <c r="D24" s="52">
        <v>5</v>
      </c>
    </row>
    <row r="25" spans="1:4" x14ac:dyDescent="0.3">
      <c r="A25" s="64" t="s">
        <v>53</v>
      </c>
      <c r="B25" s="51" t="s">
        <v>54</v>
      </c>
      <c r="C25" s="64">
        <v>169</v>
      </c>
      <c r="D25" s="65">
        <v>1.5</v>
      </c>
    </row>
    <row r="26" spans="1:4" x14ac:dyDescent="0.3">
      <c r="A26" s="50" t="s">
        <v>55</v>
      </c>
      <c r="B26" s="59" t="s">
        <v>56</v>
      </c>
      <c r="C26" s="50">
        <v>97</v>
      </c>
      <c r="D26" s="52">
        <v>0.9</v>
      </c>
    </row>
    <row r="27" spans="1:4" x14ac:dyDescent="0.3">
      <c r="A27" s="54" t="s">
        <v>57</v>
      </c>
      <c r="B27" s="54"/>
      <c r="C27" s="66">
        <f>SUM(C22:C26)</f>
        <v>11478</v>
      </c>
      <c r="D27" s="67">
        <v>100</v>
      </c>
    </row>
    <row r="28" spans="1:4" x14ac:dyDescent="0.3">
      <c r="A28" s="68">
        <v>4</v>
      </c>
      <c r="B28" s="69" t="s">
        <v>60</v>
      </c>
      <c r="C28" s="62"/>
      <c r="D28" s="63"/>
    </row>
    <row r="29" spans="1:4" x14ac:dyDescent="0.3">
      <c r="A29" s="50" t="s">
        <v>49</v>
      </c>
      <c r="B29" s="51" t="s">
        <v>9</v>
      </c>
      <c r="C29" s="50">
        <v>9304</v>
      </c>
      <c r="D29" s="52">
        <v>81.099999999999994</v>
      </c>
    </row>
    <row r="30" spans="1:4" x14ac:dyDescent="0.3">
      <c r="A30" s="50" t="s">
        <v>50</v>
      </c>
      <c r="B30" s="51" t="s">
        <v>51</v>
      </c>
      <c r="C30" s="50">
        <v>1570</v>
      </c>
      <c r="D30" s="52">
        <v>13.7</v>
      </c>
    </row>
    <row r="31" spans="1:4" x14ac:dyDescent="0.3">
      <c r="A31" s="50" t="s">
        <v>52</v>
      </c>
      <c r="B31" s="51" t="s">
        <v>11</v>
      </c>
      <c r="C31" s="50">
        <v>423</v>
      </c>
      <c r="D31" s="52">
        <v>3.7</v>
      </c>
    </row>
    <row r="32" spans="1:4" x14ac:dyDescent="0.3">
      <c r="A32" s="50" t="s">
        <v>53</v>
      </c>
      <c r="B32" s="51" t="s">
        <v>54</v>
      </c>
      <c r="C32" s="50">
        <v>113</v>
      </c>
      <c r="D32" s="52">
        <v>1</v>
      </c>
    </row>
    <row r="33" spans="1:4" x14ac:dyDescent="0.3">
      <c r="A33" s="50" t="s">
        <v>55</v>
      </c>
      <c r="B33" s="59" t="s">
        <v>56</v>
      </c>
      <c r="C33" s="50">
        <v>68</v>
      </c>
      <c r="D33" s="52">
        <v>0.6</v>
      </c>
    </row>
    <row r="34" spans="1:4" x14ac:dyDescent="0.3">
      <c r="A34" s="54" t="s">
        <v>57</v>
      </c>
      <c r="B34" s="54"/>
      <c r="C34" s="55">
        <f>SUM(C29:C33)</f>
        <v>11478</v>
      </c>
      <c r="D34" s="55">
        <v>100</v>
      </c>
    </row>
    <row r="35" spans="1:4" x14ac:dyDescent="0.3">
      <c r="A35" s="39" t="s">
        <v>61</v>
      </c>
      <c r="B35" s="70" t="s">
        <v>62</v>
      </c>
      <c r="C35" s="70"/>
      <c r="D35" s="70"/>
    </row>
    <row r="36" spans="1:4" x14ac:dyDescent="0.3">
      <c r="A36" s="60">
        <v>1</v>
      </c>
      <c r="B36" s="61" t="s">
        <v>63</v>
      </c>
      <c r="C36" s="62"/>
      <c r="D36" s="63"/>
    </row>
    <row r="37" spans="1:4" x14ac:dyDescent="0.3">
      <c r="A37" s="50" t="s">
        <v>49</v>
      </c>
      <c r="B37" s="51" t="s">
        <v>9</v>
      </c>
      <c r="C37" s="50">
        <v>9197</v>
      </c>
      <c r="D37" s="52">
        <v>80.2</v>
      </c>
    </row>
    <row r="38" spans="1:4" x14ac:dyDescent="0.3">
      <c r="A38" s="50" t="s">
        <v>50</v>
      </c>
      <c r="B38" s="51" t="s">
        <v>51</v>
      </c>
      <c r="C38" s="50">
        <v>1713</v>
      </c>
      <c r="D38" s="52">
        <v>14.9</v>
      </c>
    </row>
    <row r="39" spans="1:4" x14ac:dyDescent="0.3">
      <c r="A39" s="50" t="s">
        <v>52</v>
      </c>
      <c r="B39" s="51" t="s">
        <v>11</v>
      </c>
      <c r="C39" s="50">
        <v>332</v>
      </c>
      <c r="D39" s="52">
        <v>2.9</v>
      </c>
    </row>
    <row r="40" spans="1:4" x14ac:dyDescent="0.3">
      <c r="A40" s="50" t="s">
        <v>53</v>
      </c>
      <c r="B40" s="51" t="s">
        <v>54</v>
      </c>
      <c r="C40" s="50">
        <v>119</v>
      </c>
      <c r="D40" s="52">
        <v>1</v>
      </c>
    </row>
    <row r="41" spans="1:4" x14ac:dyDescent="0.3">
      <c r="A41" s="50" t="s">
        <v>55</v>
      </c>
      <c r="B41" s="59" t="s">
        <v>56</v>
      </c>
      <c r="C41" s="50">
        <v>116</v>
      </c>
      <c r="D41" s="52">
        <v>1</v>
      </c>
    </row>
    <row r="42" spans="1:4" x14ac:dyDescent="0.3">
      <c r="A42" s="71" t="s">
        <v>57</v>
      </c>
      <c r="B42" s="72"/>
      <c r="C42" s="55">
        <v>11478</v>
      </c>
      <c r="D42" s="55">
        <v>100</v>
      </c>
    </row>
    <row r="43" spans="1:4" x14ac:dyDescent="0.3">
      <c r="A43" s="60">
        <v>2</v>
      </c>
      <c r="B43" s="61" t="s">
        <v>64</v>
      </c>
      <c r="C43" s="62"/>
      <c r="D43" s="63"/>
    </row>
    <row r="44" spans="1:4" x14ac:dyDescent="0.3">
      <c r="A44" s="50" t="s">
        <v>49</v>
      </c>
      <c r="B44" s="51" t="s">
        <v>9</v>
      </c>
      <c r="C44" s="50">
        <v>9281</v>
      </c>
      <c r="D44" s="52">
        <v>80.900000000000006</v>
      </c>
    </row>
    <row r="45" spans="1:4" x14ac:dyDescent="0.3">
      <c r="A45" s="50" t="s">
        <v>50</v>
      </c>
      <c r="B45" s="51" t="s">
        <v>51</v>
      </c>
      <c r="C45" s="50">
        <v>1518</v>
      </c>
      <c r="D45" s="52">
        <v>13.2</v>
      </c>
    </row>
    <row r="46" spans="1:4" x14ac:dyDescent="0.3">
      <c r="A46" s="50" t="s">
        <v>52</v>
      </c>
      <c r="B46" s="51" t="s">
        <v>11</v>
      </c>
      <c r="C46" s="50">
        <v>409</v>
      </c>
      <c r="D46" s="52">
        <v>3.6</v>
      </c>
    </row>
    <row r="47" spans="1:4" x14ac:dyDescent="0.3">
      <c r="A47" s="50" t="s">
        <v>53</v>
      </c>
      <c r="B47" s="51" t="s">
        <v>54</v>
      </c>
      <c r="C47" s="50">
        <v>104</v>
      </c>
      <c r="D47" s="52">
        <v>0.9</v>
      </c>
    </row>
    <row r="48" spans="1:4" x14ac:dyDescent="0.3">
      <c r="A48" s="50" t="s">
        <v>55</v>
      </c>
      <c r="B48" s="59" t="s">
        <v>56</v>
      </c>
      <c r="C48" s="50">
        <v>166</v>
      </c>
      <c r="D48" s="52">
        <v>1.5</v>
      </c>
    </row>
    <row r="49" spans="1:9" x14ac:dyDescent="0.3">
      <c r="A49" s="71" t="s">
        <v>57</v>
      </c>
      <c r="B49" s="72"/>
      <c r="C49" s="55">
        <f>SUM(C44:C48)</f>
        <v>11478</v>
      </c>
      <c r="D49" s="55">
        <v>100</v>
      </c>
    </row>
    <row r="50" spans="1:9" x14ac:dyDescent="0.3">
      <c r="A50" s="60">
        <v>3</v>
      </c>
      <c r="B50" s="61" t="s">
        <v>65</v>
      </c>
      <c r="C50" s="62"/>
      <c r="D50" s="63"/>
    </row>
    <row r="51" spans="1:9" x14ac:dyDescent="0.3">
      <c r="A51" s="50" t="s">
        <v>49</v>
      </c>
      <c r="B51" s="51" t="s">
        <v>9</v>
      </c>
      <c r="C51" s="50">
        <v>9186</v>
      </c>
      <c r="D51" s="52">
        <v>80.099999999999994</v>
      </c>
    </row>
    <row r="52" spans="1:9" x14ac:dyDescent="0.3">
      <c r="A52" s="64" t="s">
        <v>50</v>
      </c>
      <c r="B52" s="51" t="s">
        <v>51</v>
      </c>
      <c r="C52" s="64">
        <v>1542</v>
      </c>
      <c r="D52" s="65">
        <v>13.4</v>
      </c>
      <c r="E52" s="73"/>
      <c r="F52" s="73"/>
      <c r="G52" s="73"/>
      <c r="H52" s="73"/>
      <c r="I52" s="73"/>
    </row>
    <row r="53" spans="1:9" x14ac:dyDescent="0.3">
      <c r="A53" s="47" t="s">
        <v>52</v>
      </c>
      <c r="B53" s="48" t="s">
        <v>11</v>
      </c>
      <c r="C53" s="47">
        <v>442</v>
      </c>
      <c r="D53" s="49">
        <v>3.9</v>
      </c>
    </row>
    <row r="54" spans="1:9" x14ac:dyDescent="0.3">
      <c r="A54" s="50" t="s">
        <v>53</v>
      </c>
      <c r="B54" s="51" t="s">
        <v>54</v>
      </c>
      <c r="C54" s="50">
        <v>111</v>
      </c>
      <c r="D54" s="52">
        <v>1</v>
      </c>
    </row>
    <row r="55" spans="1:9" x14ac:dyDescent="0.3">
      <c r="A55" s="50" t="s">
        <v>55</v>
      </c>
      <c r="B55" s="59" t="s">
        <v>56</v>
      </c>
      <c r="C55" s="50">
        <v>197</v>
      </c>
      <c r="D55" s="52">
        <v>1.7</v>
      </c>
    </row>
    <row r="56" spans="1:9" x14ac:dyDescent="0.3">
      <c r="A56" s="71" t="s">
        <v>57</v>
      </c>
      <c r="B56" s="72"/>
      <c r="C56" s="55">
        <f>SUM(C51:C55)</f>
        <v>11478</v>
      </c>
      <c r="D56" s="55">
        <v>100</v>
      </c>
    </row>
    <row r="57" spans="1:9" x14ac:dyDescent="0.3">
      <c r="A57" s="39" t="s">
        <v>66</v>
      </c>
      <c r="B57" s="70" t="s">
        <v>67</v>
      </c>
      <c r="C57" s="70"/>
      <c r="D57" s="70"/>
    </row>
    <row r="58" spans="1:9" x14ac:dyDescent="0.3">
      <c r="A58" s="60">
        <v>1</v>
      </c>
      <c r="B58" s="61" t="s">
        <v>68</v>
      </c>
      <c r="C58" s="62"/>
      <c r="D58" s="63"/>
    </row>
    <row r="59" spans="1:9" x14ac:dyDescent="0.3">
      <c r="A59" s="50" t="s">
        <v>49</v>
      </c>
      <c r="B59" s="51" t="s">
        <v>9</v>
      </c>
      <c r="C59" s="50">
        <v>8994</v>
      </c>
      <c r="D59" s="52">
        <v>78.400000000000006</v>
      </c>
    </row>
    <row r="60" spans="1:9" x14ac:dyDescent="0.3">
      <c r="A60" s="50" t="s">
        <v>50</v>
      </c>
      <c r="B60" s="51" t="s">
        <v>51</v>
      </c>
      <c r="C60" s="50">
        <v>1451</v>
      </c>
      <c r="D60" s="52">
        <v>12.7</v>
      </c>
    </row>
    <row r="61" spans="1:9" x14ac:dyDescent="0.3">
      <c r="A61" s="50" t="s">
        <v>52</v>
      </c>
      <c r="B61" s="51" t="s">
        <v>11</v>
      </c>
      <c r="C61" s="50">
        <v>403</v>
      </c>
      <c r="D61" s="52">
        <v>3.5</v>
      </c>
    </row>
    <row r="62" spans="1:9" x14ac:dyDescent="0.3">
      <c r="A62" s="50" t="s">
        <v>53</v>
      </c>
      <c r="B62" s="51" t="s">
        <v>54</v>
      </c>
      <c r="C62" s="50">
        <v>102</v>
      </c>
      <c r="D62" s="52">
        <v>0.9</v>
      </c>
    </row>
    <row r="63" spans="1:9" x14ac:dyDescent="0.3">
      <c r="A63" s="50" t="s">
        <v>55</v>
      </c>
      <c r="B63" s="59" t="s">
        <v>56</v>
      </c>
      <c r="C63" s="50">
        <v>528</v>
      </c>
      <c r="D63" s="52">
        <v>4.5999999999999996</v>
      </c>
    </row>
    <row r="64" spans="1:9" x14ac:dyDescent="0.3">
      <c r="A64" s="71" t="s">
        <v>57</v>
      </c>
      <c r="B64" s="72"/>
      <c r="C64" s="55">
        <f>SUM(C59:C63)</f>
        <v>11478</v>
      </c>
      <c r="D64" s="55">
        <v>100</v>
      </c>
    </row>
    <row r="65" spans="1:11" x14ac:dyDescent="0.3">
      <c r="A65" s="60">
        <v>2</v>
      </c>
      <c r="B65" s="61" t="s">
        <v>69</v>
      </c>
      <c r="C65" s="62"/>
      <c r="D65" s="63"/>
    </row>
    <row r="66" spans="1:11" x14ac:dyDescent="0.3">
      <c r="A66" s="50" t="s">
        <v>49</v>
      </c>
      <c r="B66" s="51" t="s">
        <v>9</v>
      </c>
      <c r="C66" s="50">
        <v>8872</v>
      </c>
      <c r="D66" s="52">
        <v>77.3</v>
      </c>
    </row>
    <row r="67" spans="1:11" x14ac:dyDescent="0.3">
      <c r="A67" s="50" t="s">
        <v>50</v>
      </c>
      <c r="B67" s="51" t="s">
        <v>51</v>
      </c>
      <c r="C67" s="50">
        <v>1482</v>
      </c>
      <c r="D67" s="52">
        <v>12.9</v>
      </c>
    </row>
    <row r="68" spans="1:11" x14ac:dyDescent="0.3">
      <c r="A68" s="50" t="s">
        <v>52</v>
      </c>
      <c r="B68" s="51" t="s">
        <v>11</v>
      </c>
      <c r="C68" s="50">
        <v>431</v>
      </c>
      <c r="D68" s="52">
        <v>3.8</v>
      </c>
    </row>
    <row r="69" spans="1:11" x14ac:dyDescent="0.3">
      <c r="A69" s="50" t="s">
        <v>53</v>
      </c>
      <c r="B69" s="51" t="s">
        <v>54</v>
      </c>
      <c r="C69" s="50">
        <v>130</v>
      </c>
      <c r="D69" s="52">
        <v>1.1000000000000001</v>
      </c>
    </row>
    <row r="70" spans="1:11" x14ac:dyDescent="0.3">
      <c r="A70" s="50" t="s">
        <v>55</v>
      </c>
      <c r="B70" s="59" t="s">
        <v>56</v>
      </c>
      <c r="C70" s="50">
        <v>563</v>
      </c>
      <c r="D70" s="52">
        <v>4.9000000000000004</v>
      </c>
    </row>
    <row r="71" spans="1:11" x14ac:dyDescent="0.3">
      <c r="A71" s="71" t="s">
        <v>57</v>
      </c>
      <c r="B71" s="72"/>
      <c r="C71" s="55">
        <f>SUM(C66:C70)</f>
        <v>11478</v>
      </c>
      <c r="D71" s="55">
        <v>100</v>
      </c>
    </row>
    <row r="72" spans="1:11" x14ac:dyDescent="0.3">
      <c r="A72" s="60">
        <v>3</v>
      </c>
      <c r="B72" s="61" t="s">
        <v>70</v>
      </c>
      <c r="C72" s="62"/>
      <c r="D72" s="63"/>
    </row>
    <row r="73" spans="1:11" x14ac:dyDescent="0.3">
      <c r="A73" s="50" t="s">
        <v>49</v>
      </c>
      <c r="B73" s="51" t="s">
        <v>9</v>
      </c>
      <c r="C73" s="50">
        <v>9061</v>
      </c>
      <c r="D73" s="52">
        <v>79</v>
      </c>
    </row>
    <row r="74" spans="1:11" x14ac:dyDescent="0.3">
      <c r="A74" s="50" t="s">
        <v>50</v>
      </c>
      <c r="B74" s="51" t="s">
        <v>51</v>
      </c>
      <c r="C74" s="50">
        <v>1443</v>
      </c>
      <c r="D74" s="52">
        <v>12.6</v>
      </c>
    </row>
    <row r="75" spans="1:11" x14ac:dyDescent="0.3">
      <c r="A75" s="50" t="s">
        <v>52</v>
      </c>
      <c r="B75" s="51" t="s">
        <v>11</v>
      </c>
      <c r="C75" s="50">
        <v>314</v>
      </c>
      <c r="D75" s="52">
        <v>2.7</v>
      </c>
    </row>
    <row r="76" spans="1:11" x14ac:dyDescent="0.3">
      <c r="A76" s="50" t="s">
        <v>53</v>
      </c>
      <c r="B76" s="51" t="s">
        <v>54</v>
      </c>
      <c r="C76" s="50">
        <v>109</v>
      </c>
      <c r="D76" s="52">
        <v>1</v>
      </c>
    </row>
    <row r="77" spans="1:11" x14ac:dyDescent="0.3">
      <c r="A77" s="50" t="s">
        <v>55</v>
      </c>
      <c r="B77" s="59" t="s">
        <v>56</v>
      </c>
      <c r="C77" s="50">
        <v>551</v>
      </c>
      <c r="D77" s="52">
        <v>4.8</v>
      </c>
    </row>
    <row r="78" spans="1:11" x14ac:dyDescent="0.3">
      <c r="A78" s="71" t="s">
        <v>57</v>
      </c>
      <c r="B78" s="72"/>
      <c r="C78" s="55">
        <f>SUM(C73:C77)</f>
        <v>11478</v>
      </c>
      <c r="D78" s="55">
        <v>100</v>
      </c>
    </row>
    <row r="80" spans="1:11" x14ac:dyDescent="0.3">
      <c r="A80" s="30" t="s">
        <v>71</v>
      </c>
      <c r="B80" s="30"/>
      <c r="C80" s="30" t="s">
        <v>72</v>
      </c>
      <c r="D80" s="30"/>
      <c r="E80" s="30"/>
      <c r="F80" s="30"/>
      <c r="G80" s="30"/>
      <c r="H80" s="30"/>
      <c r="I80" s="30"/>
      <c r="J80" s="30"/>
      <c r="K80" s="30"/>
    </row>
    <row r="81" spans="1:11" x14ac:dyDescent="0.3">
      <c r="A81" s="31"/>
      <c r="B81" s="32"/>
      <c r="C81" s="32"/>
      <c r="D81" s="32"/>
    </row>
    <row r="82" spans="1:11" x14ac:dyDescent="0.3">
      <c r="A82" s="31"/>
      <c r="B82" s="32"/>
      <c r="C82" s="32"/>
      <c r="D82" s="32"/>
    </row>
    <row r="83" spans="1:11" x14ac:dyDescent="0.3">
      <c r="A83" s="31"/>
      <c r="B83" s="32"/>
      <c r="C83" s="32"/>
      <c r="D83" s="32"/>
    </row>
    <row r="84" spans="1:11" x14ac:dyDescent="0.3">
      <c r="A84" s="31"/>
      <c r="B84" s="32"/>
      <c r="C84" s="32"/>
      <c r="D84" s="32"/>
    </row>
    <row r="85" spans="1:11" x14ac:dyDescent="0.3">
      <c r="A85" s="31"/>
      <c r="B85" s="32" t="s">
        <v>36</v>
      </c>
      <c r="C85" s="30" t="s">
        <v>73</v>
      </c>
      <c r="D85" s="30"/>
      <c r="E85" s="30"/>
      <c r="F85" s="30"/>
      <c r="G85" s="34"/>
      <c r="H85" s="35"/>
      <c r="I85" s="35"/>
      <c r="J85" s="35"/>
      <c r="K85" s="34"/>
    </row>
  </sheetData>
  <mergeCells count="30">
    <mergeCell ref="B72:D72"/>
    <mergeCell ref="A78:B78"/>
    <mergeCell ref="A80:B80"/>
    <mergeCell ref="C80:K80"/>
    <mergeCell ref="C85:F85"/>
    <mergeCell ref="H85:J85"/>
    <mergeCell ref="A56:B56"/>
    <mergeCell ref="B57:D57"/>
    <mergeCell ref="B58:D58"/>
    <mergeCell ref="A64:B64"/>
    <mergeCell ref="B65:D65"/>
    <mergeCell ref="A71:B71"/>
    <mergeCell ref="B35:D35"/>
    <mergeCell ref="B36:D36"/>
    <mergeCell ref="A42:B42"/>
    <mergeCell ref="B43:D43"/>
    <mergeCell ref="A49:B49"/>
    <mergeCell ref="B50:D50"/>
    <mergeCell ref="B14:D14"/>
    <mergeCell ref="A20:B20"/>
    <mergeCell ref="B21:D21"/>
    <mergeCell ref="A27:B27"/>
    <mergeCell ref="B28:D28"/>
    <mergeCell ref="A34:B34"/>
    <mergeCell ref="A2:D2"/>
    <mergeCell ref="A3:D3"/>
    <mergeCell ref="B4:I4"/>
    <mergeCell ref="B6:D6"/>
    <mergeCell ref="B7:D7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D0EB-FD43-492D-B48D-90218D2E872B}">
  <dimension ref="A1:I37"/>
  <sheetViews>
    <sheetView tabSelected="1" workbookViewId="0">
      <selection activeCell="I13" sqref="I13:I14"/>
    </sheetView>
  </sheetViews>
  <sheetFormatPr defaultRowHeight="18.75" x14ac:dyDescent="0.3"/>
  <cols>
    <col min="1" max="1" width="4.77734375" customWidth="1"/>
    <col min="2" max="2" width="64.6640625" customWidth="1"/>
    <col min="3" max="3" width="23.109375" customWidth="1"/>
    <col min="4" max="4" width="21.21875" customWidth="1"/>
  </cols>
  <sheetData>
    <row r="1" spans="1:9" x14ac:dyDescent="0.3">
      <c r="A1" s="5" t="s">
        <v>74</v>
      </c>
      <c r="B1" s="5"/>
      <c r="C1" s="5"/>
      <c r="D1" s="5"/>
    </row>
    <row r="2" spans="1:9" x14ac:dyDescent="0.3">
      <c r="A2" s="74" t="s">
        <v>75</v>
      </c>
      <c r="B2" s="1"/>
      <c r="C2" s="75" t="s">
        <v>76</v>
      </c>
      <c r="D2" s="1"/>
      <c r="E2" s="1"/>
      <c r="F2" s="1"/>
    </row>
    <row r="3" spans="1:9" x14ac:dyDescent="0.3">
      <c r="A3" s="6"/>
      <c r="B3" s="76"/>
      <c r="C3" s="6"/>
      <c r="D3" s="6"/>
    </row>
    <row r="4" spans="1:9" x14ac:dyDescent="0.3">
      <c r="A4" s="7"/>
      <c r="B4" s="36" t="s">
        <v>77</v>
      </c>
      <c r="C4" s="7"/>
      <c r="D4" s="7"/>
    </row>
    <row r="5" spans="1:9" x14ac:dyDescent="0.3">
      <c r="A5" s="37" t="s">
        <v>78</v>
      </c>
      <c r="B5" s="37"/>
      <c r="C5" s="37"/>
      <c r="D5" s="37"/>
    </row>
    <row r="6" spans="1:9" x14ac:dyDescent="0.3">
      <c r="A6" s="10" t="s">
        <v>41</v>
      </c>
      <c r="B6" s="10"/>
      <c r="C6" s="10"/>
      <c r="D6" s="10"/>
    </row>
    <row r="7" spans="1:9" x14ac:dyDescent="0.3">
      <c r="A7" s="7"/>
      <c r="B7" s="38" t="s">
        <v>79</v>
      </c>
      <c r="C7" s="38"/>
      <c r="D7" s="38"/>
      <c r="E7" s="38"/>
      <c r="F7" s="38"/>
      <c r="G7" s="38"/>
      <c r="H7" s="38"/>
      <c r="I7" s="38"/>
    </row>
    <row r="8" spans="1:9" x14ac:dyDescent="0.3">
      <c r="A8" s="77" t="s">
        <v>43</v>
      </c>
      <c r="B8" s="77" t="s">
        <v>80</v>
      </c>
      <c r="C8" s="77" t="s">
        <v>81</v>
      </c>
      <c r="D8" s="77" t="s">
        <v>82</v>
      </c>
    </row>
    <row r="9" spans="1:9" x14ac:dyDescent="0.3">
      <c r="A9" s="78">
        <v>1</v>
      </c>
      <c r="B9" s="79" t="s">
        <v>83</v>
      </c>
      <c r="C9" s="78">
        <v>4</v>
      </c>
      <c r="D9" s="79"/>
    </row>
    <row r="10" spans="1:9" x14ac:dyDescent="0.3">
      <c r="A10" s="80">
        <v>2</v>
      </c>
      <c r="B10" s="79" t="s">
        <v>84</v>
      </c>
      <c r="C10" s="78">
        <v>6</v>
      </c>
      <c r="D10" s="79"/>
    </row>
    <row r="11" spans="1:9" x14ac:dyDescent="0.3">
      <c r="A11" s="78">
        <v>3</v>
      </c>
      <c r="B11" s="79" t="s">
        <v>85</v>
      </c>
      <c r="C11" s="78">
        <v>19</v>
      </c>
      <c r="D11" s="79"/>
    </row>
    <row r="12" spans="1:9" x14ac:dyDescent="0.3">
      <c r="A12" s="80">
        <v>4</v>
      </c>
      <c r="B12" s="79" t="s">
        <v>86</v>
      </c>
      <c r="C12" s="78">
        <v>28</v>
      </c>
      <c r="D12" s="79"/>
    </row>
    <row r="13" spans="1:9" x14ac:dyDescent="0.3">
      <c r="A13" s="78">
        <v>5</v>
      </c>
      <c r="B13" s="79" t="s">
        <v>87</v>
      </c>
      <c r="C13" s="78">
        <v>11</v>
      </c>
      <c r="D13" s="79"/>
    </row>
    <row r="14" spans="1:9" x14ac:dyDescent="0.3">
      <c r="A14" s="80">
        <v>6</v>
      </c>
      <c r="B14" s="79" t="s">
        <v>88</v>
      </c>
      <c r="C14" s="78">
        <v>17</v>
      </c>
      <c r="D14" s="79"/>
    </row>
    <row r="15" spans="1:9" x14ac:dyDescent="0.3">
      <c r="A15" s="78">
        <v>7</v>
      </c>
      <c r="B15" s="79" t="s">
        <v>89</v>
      </c>
      <c r="C15" s="78">
        <v>22</v>
      </c>
      <c r="D15" s="79"/>
    </row>
    <row r="16" spans="1:9" x14ac:dyDescent="0.3">
      <c r="A16" s="80">
        <v>8</v>
      </c>
      <c r="B16" s="79" t="s">
        <v>90</v>
      </c>
      <c r="C16" s="78">
        <v>28</v>
      </c>
      <c r="D16" s="79"/>
    </row>
    <row r="17" spans="1:9" x14ac:dyDescent="0.3">
      <c r="A17" s="78">
        <v>9</v>
      </c>
      <c r="B17" s="79" t="s">
        <v>91</v>
      </c>
      <c r="C17" s="78">
        <v>4</v>
      </c>
      <c r="D17" s="79"/>
    </row>
    <row r="18" spans="1:9" x14ac:dyDescent="0.3">
      <c r="A18" s="80">
        <v>10</v>
      </c>
      <c r="B18" s="79" t="s">
        <v>92</v>
      </c>
      <c r="C18" s="78">
        <v>15</v>
      </c>
      <c r="D18" s="79"/>
    </row>
    <row r="19" spans="1:9" x14ac:dyDescent="0.3">
      <c r="A19" s="78">
        <v>11</v>
      </c>
      <c r="B19" s="79" t="s">
        <v>93</v>
      </c>
      <c r="C19" s="78">
        <v>47</v>
      </c>
      <c r="D19" s="79"/>
    </row>
    <row r="20" spans="1:9" x14ac:dyDescent="0.3">
      <c r="A20" s="80">
        <v>12</v>
      </c>
      <c r="B20" s="79" t="s">
        <v>94</v>
      </c>
      <c r="C20" s="78">
        <v>19</v>
      </c>
      <c r="D20" s="79"/>
    </row>
    <row r="21" spans="1:9" x14ac:dyDescent="0.3">
      <c r="A21" s="78">
        <v>13</v>
      </c>
      <c r="B21" s="79" t="s">
        <v>95</v>
      </c>
      <c r="C21" s="78">
        <v>7</v>
      </c>
      <c r="D21" s="79"/>
    </row>
    <row r="22" spans="1:9" x14ac:dyDescent="0.3">
      <c r="A22" s="80">
        <v>14</v>
      </c>
      <c r="B22" s="79" t="s">
        <v>96</v>
      </c>
      <c r="C22" s="78">
        <v>17</v>
      </c>
      <c r="D22" s="79"/>
    </row>
    <row r="23" spans="1:9" x14ac:dyDescent="0.3">
      <c r="A23" s="78">
        <v>15</v>
      </c>
      <c r="B23" s="79" t="s">
        <v>97</v>
      </c>
      <c r="C23" s="78">
        <v>11</v>
      </c>
      <c r="D23" s="79"/>
    </row>
    <row r="24" spans="1:9" x14ac:dyDescent="0.3">
      <c r="A24" s="80">
        <v>16</v>
      </c>
      <c r="B24" s="79" t="s">
        <v>98</v>
      </c>
      <c r="C24" s="78">
        <v>9</v>
      </c>
      <c r="D24" s="79"/>
    </row>
    <row r="25" spans="1:9" x14ac:dyDescent="0.3">
      <c r="A25" s="78">
        <v>17</v>
      </c>
      <c r="B25" s="79" t="s">
        <v>99</v>
      </c>
      <c r="C25" s="78">
        <v>2</v>
      </c>
      <c r="D25" s="79"/>
    </row>
    <row r="26" spans="1:9" x14ac:dyDescent="0.3">
      <c r="A26" s="80">
        <v>18</v>
      </c>
      <c r="B26" s="79" t="s">
        <v>100</v>
      </c>
      <c r="C26" s="78">
        <v>13</v>
      </c>
      <c r="D26" s="79"/>
    </row>
    <row r="27" spans="1:9" x14ac:dyDescent="0.3">
      <c r="A27" s="78">
        <v>19</v>
      </c>
      <c r="B27" s="79" t="s">
        <v>101</v>
      </c>
      <c r="C27" s="78">
        <v>9</v>
      </c>
      <c r="D27" s="79"/>
    </row>
    <row r="28" spans="1:9" x14ac:dyDescent="0.3">
      <c r="A28" s="80">
        <v>20</v>
      </c>
      <c r="B28" s="79" t="s">
        <v>102</v>
      </c>
      <c r="C28" s="78">
        <v>8</v>
      </c>
      <c r="D28" s="79"/>
    </row>
    <row r="29" spans="1:9" x14ac:dyDescent="0.3">
      <c r="A29" s="81" t="s">
        <v>57</v>
      </c>
      <c r="B29" s="81"/>
      <c r="C29" s="82">
        <f>SUM(C9:C28)</f>
        <v>296</v>
      </c>
      <c r="D29" s="83"/>
      <c r="E29" s="84"/>
      <c r="F29" s="84"/>
      <c r="G29" s="84"/>
      <c r="H29" s="84"/>
      <c r="I29" s="84"/>
    </row>
    <row r="30" spans="1:9" x14ac:dyDescent="0.3">
      <c r="A30" s="85" t="s">
        <v>103</v>
      </c>
      <c r="B30" s="86"/>
      <c r="C30" s="86"/>
      <c r="D30" s="86"/>
      <c r="E30" s="84"/>
      <c r="F30" s="84"/>
      <c r="G30" s="84"/>
      <c r="H30" s="84"/>
      <c r="I30" s="84"/>
    </row>
    <row r="31" spans="1:9" x14ac:dyDescent="0.3">
      <c r="A31" s="6"/>
      <c r="B31" s="7"/>
      <c r="C31" s="87"/>
      <c r="D31" s="87"/>
    </row>
    <row r="32" spans="1:9" x14ac:dyDescent="0.3">
      <c r="A32" s="31"/>
      <c r="B32" s="32" t="s">
        <v>104</v>
      </c>
      <c r="C32" s="32" t="s">
        <v>72</v>
      </c>
      <c r="D32" s="32"/>
    </row>
    <row r="33" spans="1:4" x14ac:dyDescent="0.3">
      <c r="A33" s="31"/>
      <c r="B33" s="32"/>
      <c r="C33" s="32"/>
      <c r="D33" s="32"/>
    </row>
    <row r="34" spans="1:4" x14ac:dyDescent="0.3">
      <c r="A34" s="31"/>
      <c r="B34" s="32"/>
      <c r="C34" s="32"/>
      <c r="D34" s="32"/>
    </row>
    <row r="35" spans="1:4" x14ac:dyDescent="0.3">
      <c r="A35" s="31"/>
      <c r="B35" s="32"/>
      <c r="C35" s="32"/>
      <c r="D35" s="32"/>
    </row>
    <row r="36" spans="1:4" x14ac:dyDescent="0.3">
      <c r="A36" s="31"/>
      <c r="B36" s="32" t="s">
        <v>105</v>
      </c>
      <c r="C36" s="32" t="s">
        <v>106</v>
      </c>
      <c r="D36" s="32"/>
    </row>
    <row r="37" spans="1:4" x14ac:dyDescent="0.3">
      <c r="A37" s="31"/>
      <c r="B37" s="31"/>
      <c r="C37" s="31"/>
      <c r="D37" s="31"/>
    </row>
  </sheetData>
  <mergeCells count="7">
    <mergeCell ref="C31:D31"/>
    <mergeCell ref="A1:D1"/>
    <mergeCell ref="A5:D5"/>
    <mergeCell ref="A6:D6"/>
    <mergeCell ref="B7:I7"/>
    <mergeCell ref="A29:B29"/>
    <mergeCell ref="A30:D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PL1</vt:lpstr>
      <vt:lpstr>PL2</vt:lpstr>
      <vt:lpstr>PL3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Tran Nam</dc:creator>
  <cp:lastModifiedBy>Le Tran Nam</cp:lastModifiedBy>
  <dcterms:created xsi:type="dcterms:W3CDTF">2024-08-27T03:54:06Z</dcterms:created>
  <dcterms:modified xsi:type="dcterms:W3CDTF">2024-08-27T04:00:16Z</dcterms:modified>
</cp:coreProperties>
</file>