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Đánh giá cơ sở Giáo dục\26.8.2024\"/>
    </mc:Choice>
  </mc:AlternateContent>
  <xr:revisionPtr revIDLastSave="0" documentId="8_{B30F753D-4BDC-4C65-BA7C-8F8945719741}" xr6:coauthVersionLast="47" xr6:coauthVersionMax="47" xr10:uidLastSave="{00000000-0000-0000-0000-000000000000}"/>
  <bookViews>
    <workbookView xWindow="28680" yWindow="-120" windowWidth="24240" windowHeight="13140" activeTab="1" xr2:uid="{1D144E72-8007-4C37-9DE4-73EBC0640BF5}"/>
  </bookViews>
  <sheets>
    <sheet name="PL1" sheetId="2" r:id="rId1"/>
    <sheet name="PL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3" i="3" l="1"/>
  <c r="C463" i="3"/>
  <c r="D462" i="3"/>
  <c r="D461" i="3"/>
  <c r="D460" i="3"/>
  <c r="D459" i="3"/>
  <c r="D458" i="3"/>
  <c r="D456" i="3"/>
  <c r="C456" i="3"/>
  <c r="D455" i="3"/>
  <c r="D454" i="3"/>
  <c r="D453" i="3"/>
  <c r="D452" i="3"/>
  <c r="D451" i="3"/>
  <c r="C449" i="3"/>
  <c r="D449" i="3" s="1"/>
  <c r="D448" i="3"/>
  <c r="D447" i="3"/>
  <c r="D446" i="3"/>
  <c r="D445" i="3"/>
  <c r="D444" i="3"/>
  <c r="C442" i="3"/>
  <c r="D442" i="3" s="1"/>
  <c r="D441" i="3"/>
  <c r="D440" i="3"/>
  <c r="D439" i="3"/>
  <c r="D438" i="3"/>
  <c r="D437" i="3"/>
  <c r="D435" i="3"/>
  <c r="C435" i="3"/>
  <c r="D434" i="3"/>
  <c r="D433" i="3"/>
  <c r="D432" i="3"/>
  <c r="D431" i="3"/>
  <c r="D430" i="3"/>
  <c r="D428" i="3"/>
  <c r="C428" i="3"/>
  <c r="D427" i="3"/>
  <c r="D426" i="3"/>
  <c r="D425" i="3"/>
  <c r="D424" i="3"/>
  <c r="D423" i="3"/>
  <c r="C421" i="3"/>
  <c r="D421" i="3" s="1"/>
  <c r="D420" i="3"/>
  <c r="D419" i="3"/>
  <c r="D418" i="3"/>
  <c r="D417" i="3"/>
  <c r="D416" i="3"/>
  <c r="C414" i="3"/>
  <c r="D414" i="3" s="1"/>
  <c r="D413" i="3"/>
  <c r="D412" i="3"/>
  <c r="D411" i="3"/>
  <c r="D410" i="3"/>
  <c r="D409" i="3"/>
  <c r="D406" i="3"/>
  <c r="C406" i="3"/>
  <c r="D405" i="3"/>
  <c r="D404" i="3"/>
  <c r="D403" i="3"/>
  <c r="D402" i="3"/>
  <c r="D401" i="3"/>
  <c r="D399" i="3"/>
  <c r="C399" i="3"/>
  <c r="D398" i="3"/>
  <c r="D397" i="3"/>
  <c r="D396" i="3"/>
  <c r="D395" i="3"/>
  <c r="D394" i="3"/>
  <c r="C392" i="3"/>
  <c r="D392" i="3" s="1"/>
  <c r="D391" i="3"/>
  <c r="D390" i="3"/>
  <c r="D389" i="3"/>
  <c r="D388" i="3"/>
  <c r="D387" i="3"/>
  <c r="C385" i="3"/>
  <c r="D385" i="3" s="1"/>
  <c r="D384" i="3"/>
  <c r="D383" i="3"/>
  <c r="D382" i="3"/>
  <c r="D381" i="3"/>
  <c r="D380" i="3"/>
  <c r="C378" i="3"/>
  <c r="D378" i="3" s="1"/>
  <c r="D377" i="3"/>
  <c r="D376" i="3"/>
  <c r="D375" i="3"/>
  <c r="D374" i="3"/>
  <c r="D373" i="3"/>
  <c r="D371" i="3"/>
  <c r="C371" i="3"/>
  <c r="D370" i="3"/>
  <c r="D369" i="3"/>
  <c r="D368" i="3"/>
  <c r="D367" i="3"/>
  <c r="D366" i="3"/>
  <c r="C364" i="3"/>
  <c r="D364" i="3" s="1"/>
  <c r="D363" i="3"/>
  <c r="D362" i="3"/>
  <c r="D361" i="3"/>
  <c r="D360" i="3"/>
  <c r="D359" i="3"/>
  <c r="C357" i="3"/>
  <c r="D357" i="3" s="1"/>
  <c r="D356" i="3"/>
  <c r="D355" i="3"/>
  <c r="D354" i="3"/>
  <c r="D353" i="3"/>
  <c r="D352" i="3"/>
  <c r="C350" i="3"/>
  <c r="D350" i="3" s="1"/>
  <c r="D349" i="3"/>
  <c r="D348" i="3"/>
  <c r="D347" i="3"/>
  <c r="D346" i="3"/>
  <c r="D345" i="3"/>
  <c r="D343" i="3"/>
  <c r="C343" i="3"/>
  <c r="D342" i="3"/>
  <c r="D341" i="3"/>
  <c r="D340" i="3"/>
  <c r="D339" i="3"/>
  <c r="D338" i="3"/>
  <c r="C336" i="3"/>
  <c r="D336" i="3" s="1"/>
  <c r="D335" i="3"/>
  <c r="D334" i="3"/>
  <c r="D333" i="3"/>
  <c r="D332" i="3"/>
  <c r="D331" i="3"/>
  <c r="C329" i="3"/>
  <c r="D329" i="3" s="1"/>
  <c r="D328" i="3"/>
  <c r="D327" i="3"/>
  <c r="D326" i="3"/>
  <c r="D325" i="3"/>
  <c r="D324" i="3"/>
  <c r="C322" i="3"/>
  <c r="D322" i="3" s="1"/>
  <c r="D321" i="3"/>
  <c r="D320" i="3"/>
  <c r="D319" i="3"/>
  <c r="D318" i="3"/>
  <c r="D317" i="3"/>
  <c r="D314" i="3"/>
  <c r="C314" i="3"/>
  <c r="D313" i="3"/>
  <c r="D312" i="3"/>
  <c r="D311" i="3"/>
  <c r="D310" i="3"/>
  <c r="D309" i="3"/>
  <c r="C307" i="3"/>
  <c r="D307" i="3" s="1"/>
  <c r="D306" i="3"/>
  <c r="D305" i="3"/>
  <c r="D304" i="3"/>
  <c r="D303" i="3"/>
  <c r="D302" i="3"/>
  <c r="D300" i="3"/>
  <c r="C300" i="3"/>
  <c r="D299" i="3"/>
  <c r="D298" i="3"/>
  <c r="D297" i="3"/>
  <c r="D296" i="3"/>
  <c r="D295" i="3"/>
  <c r="C293" i="3"/>
  <c r="D293" i="3" s="1"/>
  <c r="D292" i="3"/>
  <c r="D291" i="3"/>
  <c r="D290" i="3"/>
  <c r="D289" i="3"/>
  <c r="D288" i="3"/>
  <c r="D286" i="3"/>
  <c r="C286" i="3"/>
  <c r="D285" i="3"/>
  <c r="D284" i="3"/>
  <c r="D283" i="3"/>
  <c r="D282" i="3"/>
  <c r="D281" i="3"/>
  <c r="C279" i="3"/>
  <c r="D279" i="3" s="1"/>
  <c r="D278" i="3"/>
  <c r="D277" i="3"/>
  <c r="D276" i="3"/>
  <c r="D275" i="3"/>
  <c r="D274" i="3"/>
  <c r="C272" i="3"/>
  <c r="D272" i="3" s="1"/>
  <c r="D271" i="3"/>
  <c r="D270" i="3"/>
  <c r="D269" i="3"/>
  <c r="D268" i="3"/>
  <c r="D267" i="3"/>
  <c r="C264" i="3"/>
  <c r="D264" i="3" s="1"/>
  <c r="D263" i="3"/>
  <c r="D262" i="3"/>
  <c r="D261" i="3"/>
  <c r="D260" i="3"/>
  <c r="D259" i="3"/>
  <c r="D257" i="3"/>
  <c r="C257" i="3"/>
  <c r="D256" i="3"/>
  <c r="D255" i="3"/>
  <c r="D254" i="3"/>
  <c r="D253" i="3"/>
  <c r="D252" i="3"/>
  <c r="C250" i="3"/>
  <c r="D250" i="3" s="1"/>
  <c r="D249" i="3"/>
  <c r="D248" i="3"/>
  <c r="D247" i="3"/>
  <c r="D246" i="3"/>
  <c r="D245" i="3"/>
  <c r="C243" i="3"/>
  <c r="D243" i="3" s="1"/>
  <c r="D242" i="3"/>
  <c r="D241" i="3"/>
  <c r="D240" i="3"/>
  <c r="D239" i="3"/>
  <c r="D238" i="3"/>
  <c r="C236" i="3"/>
  <c r="D236" i="3" s="1"/>
  <c r="D235" i="3"/>
  <c r="D234" i="3"/>
  <c r="D233" i="3"/>
  <c r="D232" i="3"/>
  <c r="D231" i="3"/>
  <c r="D229" i="3"/>
  <c r="C229" i="3"/>
  <c r="D228" i="3"/>
  <c r="D227" i="3"/>
  <c r="D226" i="3"/>
  <c r="D225" i="3"/>
  <c r="D224" i="3"/>
  <c r="C222" i="3"/>
  <c r="D222" i="3" s="1"/>
  <c r="D221" i="3"/>
  <c r="D220" i="3"/>
  <c r="D219" i="3"/>
  <c r="D218" i="3"/>
  <c r="D217" i="3"/>
  <c r="C215" i="3"/>
  <c r="D215" i="3" s="1"/>
  <c r="D214" i="3"/>
  <c r="D213" i="3"/>
  <c r="D212" i="3"/>
  <c r="D211" i="3"/>
  <c r="D210" i="3"/>
  <c r="C208" i="3"/>
  <c r="D208" i="3" s="1"/>
  <c r="D207" i="3"/>
  <c r="D206" i="3"/>
  <c r="D205" i="3"/>
  <c r="D204" i="3"/>
  <c r="D203" i="3"/>
  <c r="D201" i="3"/>
  <c r="C201" i="3"/>
  <c r="D200" i="3"/>
  <c r="D199" i="3"/>
  <c r="D198" i="3"/>
  <c r="D197" i="3"/>
  <c r="D196" i="3"/>
  <c r="C194" i="3"/>
  <c r="D194" i="3" s="1"/>
  <c r="D193" i="3"/>
  <c r="D192" i="3"/>
  <c r="D191" i="3"/>
  <c r="D190" i="3"/>
  <c r="D189" i="3"/>
  <c r="C187" i="3"/>
  <c r="D187" i="3" s="1"/>
  <c r="D186" i="3"/>
  <c r="D185" i="3"/>
  <c r="D184" i="3"/>
  <c r="D183" i="3"/>
  <c r="D182" i="3"/>
  <c r="C180" i="3"/>
  <c r="D180" i="3" s="1"/>
  <c r="D179" i="3"/>
  <c r="D178" i="3"/>
  <c r="D177" i="3"/>
  <c r="D176" i="3"/>
  <c r="D175" i="3"/>
  <c r="D173" i="3"/>
  <c r="C173" i="3"/>
  <c r="D172" i="3"/>
  <c r="D171" i="3"/>
  <c r="D170" i="3"/>
  <c r="D169" i="3"/>
  <c r="D168" i="3"/>
  <c r="C165" i="3"/>
  <c r="D165" i="3" s="1"/>
  <c r="D164" i="3"/>
  <c r="D163" i="3"/>
  <c r="D162" i="3"/>
  <c r="D161" i="3"/>
  <c r="D160" i="3"/>
  <c r="D158" i="3"/>
  <c r="C158" i="3"/>
  <c r="D157" i="3"/>
  <c r="D156" i="3"/>
  <c r="D155" i="3"/>
  <c r="D154" i="3"/>
  <c r="D153" i="3"/>
  <c r="C151" i="3"/>
  <c r="D151" i="3" s="1"/>
  <c r="D150" i="3"/>
  <c r="D149" i="3"/>
  <c r="D148" i="3"/>
  <c r="D147" i="3"/>
  <c r="D146" i="3"/>
  <c r="D144" i="3"/>
  <c r="C144" i="3"/>
  <c r="D143" i="3"/>
  <c r="D142" i="3"/>
  <c r="D141" i="3"/>
  <c r="D140" i="3"/>
  <c r="D139" i="3"/>
  <c r="C137" i="3"/>
  <c r="D137" i="3" s="1"/>
  <c r="D136" i="3"/>
  <c r="D135" i="3"/>
  <c r="D134" i="3"/>
  <c r="D133" i="3"/>
  <c r="D132" i="3"/>
  <c r="C130" i="3"/>
  <c r="D130" i="3" s="1"/>
  <c r="D129" i="3"/>
  <c r="D128" i="3"/>
  <c r="D127" i="3"/>
  <c r="D126" i="3"/>
  <c r="D125" i="3"/>
  <c r="C123" i="3"/>
  <c r="D123" i="3" s="1"/>
  <c r="D122" i="3"/>
  <c r="D121" i="3"/>
  <c r="D120" i="3"/>
  <c r="D119" i="3"/>
  <c r="D118" i="3"/>
  <c r="D115" i="3"/>
  <c r="C115" i="3"/>
  <c r="D114" i="3"/>
  <c r="D113" i="3"/>
  <c r="D112" i="3"/>
  <c r="D111" i="3"/>
  <c r="D110" i="3"/>
  <c r="C108" i="3"/>
  <c r="D108" i="3" s="1"/>
  <c r="D107" i="3"/>
  <c r="D106" i="3"/>
  <c r="D105" i="3"/>
  <c r="D104" i="3"/>
  <c r="D103" i="3"/>
  <c r="C101" i="3"/>
  <c r="D101" i="3" s="1"/>
  <c r="D100" i="3"/>
  <c r="D99" i="3"/>
  <c r="D98" i="3"/>
  <c r="D97" i="3"/>
  <c r="D96" i="3"/>
  <c r="C94" i="3"/>
  <c r="D94" i="3" s="1"/>
  <c r="D93" i="3"/>
  <c r="D92" i="3"/>
  <c r="D91" i="3"/>
  <c r="D90" i="3"/>
  <c r="D89" i="3"/>
  <c r="D87" i="3"/>
  <c r="C87" i="3"/>
  <c r="D86" i="3"/>
  <c r="D85" i="3"/>
  <c r="D84" i="3"/>
  <c r="D83" i="3"/>
  <c r="D82" i="3"/>
  <c r="C80" i="3"/>
  <c r="D80" i="3" s="1"/>
  <c r="D79" i="3"/>
  <c r="D78" i="3"/>
  <c r="D77" i="3"/>
  <c r="D76" i="3"/>
  <c r="D75" i="3"/>
  <c r="C72" i="3"/>
  <c r="D72" i="3" s="1"/>
  <c r="D71" i="3"/>
  <c r="D70" i="3"/>
  <c r="D69" i="3"/>
  <c r="D68" i="3"/>
  <c r="D67" i="3"/>
  <c r="C65" i="3"/>
  <c r="D65" i="3" s="1"/>
  <c r="D64" i="3"/>
  <c r="D63" i="3"/>
  <c r="D62" i="3"/>
  <c r="D61" i="3"/>
  <c r="D60" i="3"/>
  <c r="D58" i="3"/>
  <c r="C58" i="3"/>
  <c r="D57" i="3"/>
  <c r="D56" i="3"/>
  <c r="D55" i="3"/>
  <c r="D54" i="3"/>
  <c r="D53" i="3"/>
  <c r="C51" i="3"/>
  <c r="D51" i="3" s="1"/>
  <c r="D50" i="3"/>
  <c r="D49" i="3"/>
  <c r="D48" i="3"/>
  <c r="D47" i="3"/>
  <c r="D46" i="3"/>
  <c r="C43" i="3"/>
  <c r="D43" i="3" s="1"/>
  <c r="D42" i="3"/>
  <c r="D41" i="3"/>
  <c r="D40" i="3"/>
  <c r="D39" i="3"/>
  <c r="D38" i="3"/>
  <c r="C36" i="3"/>
  <c r="D36" i="3" s="1"/>
  <c r="D35" i="3"/>
  <c r="D34" i="3"/>
  <c r="D33" i="3"/>
  <c r="D32" i="3"/>
  <c r="D31" i="3"/>
  <c r="D29" i="3"/>
  <c r="C29" i="3"/>
  <c r="D28" i="3"/>
  <c r="D27" i="3"/>
  <c r="D26" i="3"/>
  <c r="D25" i="3"/>
  <c r="D24" i="3"/>
  <c r="C22" i="3"/>
  <c r="D22" i="3" s="1"/>
  <c r="D21" i="3"/>
  <c r="D20" i="3"/>
  <c r="D19" i="3"/>
  <c r="D18" i="3"/>
  <c r="D17" i="3"/>
  <c r="C15" i="3"/>
  <c r="D15" i="3" s="1"/>
  <c r="D14" i="3"/>
  <c r="D13" i="3"/>
  <c r="D12" i="3"/>
  <c r="D11" i="3"/>
  <c r="D10" i="3"/>
  <c r="J33" i="2"/>
  <c r="H33" i="2"/>
  <c r="F33" i="2"/>
  <c r="D33" i="2"/>
  <c r="C33" i="2" s="1"/>
  <c r="K32" i="2"/>
  <c r="I32" i="2"/>
  <c r="G32" i="2"/>
  <c r="E32" i="2"/>
  <c r="K30" i="2"/>
  <c r="I30" i="2"/>
  <c r="G30" i="2"/>
  <c r="E30" i="2"/>
  <c r="K29" i="2"/>
  <c r="I29" i="2"/>
  <c r="G29" i="2"/>
  <c r="E29" i="2"/>
  <c r="K28" i="2"/>
  <c r="I28" i="2"/>
  <c r="G28" i="2"/>
  <c r="E28" i="2"/>
  <c r="K27" i="2"/>
  <c r="I27" i="2"/>
  <c r="G27" i="2"/>
  <c r="E27" i="2"/>
  <c r="K26" i="2"/>
  <c r="I26" i="2"/>
  <c r="G26" i="2"/>
  <c r="E26" i="2"/>
  <c r="K25" i="2"/>
  <c r="I25" i="2"/>
  <c r="G25" i="2"/>
  <c r="E25" i="2"/>
  <c r="K24" i="2"/>
  <c r="I24" i="2"/>
  <c r="G24" i="2"/>
  <c r="E24" i="2"/>
  <c r="K23" i="2"/>
  <c r="I23" i="2"/>
  <c r="G23" i="2"/>
  <c r="E23" i="2"/>
  <c r="K22" i="2"/>
  <c r="I22" i="2"/>
  <c r="G22" i="2"/>
  <c r="E22" i="2"/>
  <c r="K21" i="2"/>
  <c r="I21" i="2"/>
  <c r="G21" i="2"/>
  <c r="E21" i="2"/>
  <c r="K20" i="2"/>
  <c r="I20" i="2"/>
  <c r="G20" i="2"/>
  <c r="E20" i="2"/>
  <c r="K19" i="2"/>
  <c r="I19" i="2"/>
  <c r="G19" i="2"/>
  <c r="E19" i="2"/>
  <c r="K18" i="2"/>
  <c r="I18" i="2"/>
  <c r="G18" i="2"/>
  <c r="E18" i="2"/>
  <c r="K17" i="2"/>
  <c r="I17" i="2"/>
  <c r="G17" i="2"/>
  <c r="E17" i="2"/>
  <c r="K16" i="2"/>
  <c r="I16" i="2"/>
  <c r="G16" i="2"/>
  <c r="E16" i="2"/>
  <c r="K14" i="2"/>
  <c r="I14" i="2"/>
  <c r="G14" i="2"/>
  <c r="E14" i="2"/>
  <c r="K13" i="2"/>
  <c r="I13" i="2"/>
  <c r="G13" i="2"/>
  <c r="E13" i="2"/>
  <c r="K12" i="2"/>
  <c r="I12" i="2"/>
  <c r="G12" i="2"/>
  <c r="E12" i="2"/>
  <c r="K11" i="2"/>
  <c r="K33" i="2" s="1"/>
  <c r="I11" i="2"/>
  <c r="I33" i="2" s="1"/>
  <c r="G11" i="2"/>
  <c r="G33" i="2" s="1"/>
  <c r="E11" i="2"/>
  <c r="E33" i="2" s="1"/>
</calcChain>
</file>

<file path=xl/sharedStrings.xml><?xml version="1.0" encoding="utf-8"?>
<sst xmlns="http://schemas.openxmlformats.org/spreadsheetml/2006/main" count="847" uniqueCount="134">
  <si>
    <r>
      <rPr>
        <sz val="12"/>
        <color indexed="8"/>
        <rFont val="Times New Roman"/>
        <family val="1"/>
      </rPr>
      <t>BỘ GIÁO DỤC VÀ ĐÀO TẠO</t>
    </r>
    <r>
      <rPr>
        <b/>
        <sz val="12"/>
        <color indexed="8"/>
        <rFont val="Times New Roman"/>
        <family val="1"/>
      </rPr>
      <t xml:space="preserve">                                                                                                   CỘNG HÒA XÃ HỘI CHỦ NGĨA VIỆT NAM</t>
    </r>
  </si>
  <si>
    <t xml:space="preserve">       CỘNG HOÀ XÃ HỘI CHỦ NGHĨA VIỆT NAM</t>
  </si>
  <si>
    <t>TRƯỜNG ĐẠI HỌC VINH                                                                                                                      Độc lập - Tự do - Hạnh phúc</t>
  </si>
  <si>
    <t>Độc lập - Tự do - Hạnh phúc</t>
  </si>
  <si>
    <t xml:space="preserve">                                                                                       PHỤ LỤC 1</t>
  </si>
  <si>
    <t xml:space="preserve">          ĐỢT LẤY Ý KIẾN PHẢN HỒI TỪ NGƯỜI HỌC VỀ HOẠT ĐỘNG GIẢNG DẠY, HỌC KÌ I - NĂM HỌC 2022 - 2023</t>
  </si>
  <si>
    <t xml:space="preserve">                        (Kèm theo báo cáo số          /BC-ĐHV ngày        /       /2023 của Hiệu trưởng Trường Đại học Vinh)</t>
  </si>
  <si>
    <t>TT</t>
  </si>
  <si>
    <t>Khoa/Viện</t>
  </si>
  <si>
    <t xml:space="preserve"> Tổng số câu hỏi được trả lời </t>
  </si>
  <si>
    <t>MỨC ĐỘ ĐÁP ỨNG</t>
  </si>
  <si>
    <t>Tốt (Mức độ đáp ứng từ 80 % trở lên)</t>
  </si>
  <si>
    <t>Khá (Mức độ đáp ứng từ 65% đến 79%)</t>
  </si>
  <si>
    <t>Trung bình (Mức độ đáp ứng từ 50% đến 64%)</t>
  </si>
  <si>
    <t>Chưa đạt (Mức độ đáp ứng dưới 50%)</t>
  </si>
  <si>
    <t>SL</t>
  </si>
  <si>
    <t>%</t>
  </si>
  <si>
    <t>Khoa Giáo dục Quốc phòng</t>
  </si>
  <si>
    <t>Khoa Giáo dục thể chất</t>
  </si>
  <si>
    <t>Khoa Sư phạm Ngoại ngữ</t>
  </si>
  <si>
    <t>Khoa Xây dựng</t>
  </si>
  <si>
    <t>Viện Kỹ thuật - Công nghệ</t>
  </si>
  <si>
    <t>Nhà Xuất Bản</t>
  </si>
  <si>
    <t xml:space="preserve">Phòng Đào tạo </t>
  </si>
  <si>
    <t>Phòng Đào tạo SĐH</t>
  </si>
  <si>
    <t>Phòng Thanh tra - Pháp chế</t>
  </si>
  <si>
    <t>Thỉnh giảng</t>
  </si>
  <si>
    <t>Trường KHXH&amp;NV</t>
  </si>
  <si>
    <t>Trường Kinh tế</t>
  </si>
  <si>
    <t>Trường Sư phạm</t>
  </si>
  <si>
    <t>TT Đảm bảo Chất lượng</t>
  </si>
  <si>
    <t>TT DV HTSV&amp;QHDN</t>
  </si>
  <si>
    <t>TT Giáo dục Thường xuyên</t>
  </si>
  <si>
    <t>TT Kiểm định CLGD</t>
  </si>
  <si>
    <t>TT Thực hành - Thí nghiệm</t>
  </si>
  <si>
    <t>Viện CN Hóa sinh - Môi trường</t>
  </si>
  <si>
    <t>Viện Nghiên cứu và Đào tạo trực tuyến</t>
  </si>
  <si>
    <t>Viện Nông nghiệp và Tài nguyên</t>
  </si>
  <si>
    <t>VP Đảng - Hội đồng Trường - Đoàn thể</t>
  </si>
  <si>
    <t>Tổng</t>
  </si>
  <si>
    <t xml:space="preserve">    PHÓ TRƯỞNG PHÒNG CTCT-HSSV</t>
  </si>
  <si>
    <t>NGƯỜI THỐNG KÊ</t>
  </si>
  <si>
    <r>
      <t xml:space="preserve"> BỘ GIÁO DỤC VÀ ĐÀO TẠO        </t>
    </r>
    <r>
      <rPr>
        <b/>
        <sz val="12"/>
        <color theme="1"/>
        <rFont val="Times New Roman"/>
        <family val="1"/>
      </rPr>
      <t xml:space="preserve"> CỘNG HOÀ XÃ HỘI CHỦ NGHĨA VIỆT NAM</t>
    </r>
  </si>
  <si>
    <t xml:space="preserve">  TRƯỜNG ĐẠI HỌC VINH                              Độc lập - Tự do - Hạnh phúc</t>
  </si>
  <si>
    <t>PHỤ LỤC 2</t>
  </si>
  <si>
    <t>THỐNG KÊ KẾT QUẢ KHẢO SÁT</t>
  </si>
  <si>
    <t>Lấy ý kiến phản hồi từ người học về các hoạt động  của Nhà trường và các đơn vị hành chính học kì I, năm học 2022 - 2023</t>
  </si>
  <si>
    <t>(Kèm theo báo cáo số           /BC-ĐHV ngày       /      /2023 của Hiệu trưởng Trường Đại học Vinh)</t>
  </si>
  <si>
    <t>STT</t>
  </si>
  <si>
    <t>Tiêu chí</t>
  </si>
  <si>
    <t>Số phiếu</t>
  </si>
  <si>
    <t>Tỷ lệ %</t>
  </si>
  <si>
    <t>1. Hệ thống khuôn viên, môi trường, cảnh quan phù hợp với mục tiêu giáo dục, tầm nhìn và sứ mạng của Nhà trường</t>
  </si>
  <si>
    <t>a.</t>
  </si>
  <si>
    <t>b.</t>
  </si>
  <si>
    <t>Khá (Mức độ đáp ứng  từ 65%  đến 79%)</t>
  </si>
  <si>
    <t>c.</t>
  </si>
  <si>
    <t>d.</t>
  </si>
  <si>
    <t>e.</t>
  </si>
  <si>
    <t>Chưa tiếp xúc</t>
  </si>
  <si>
    <t>TỔNG</t>
  </si>
  <si>
    <t>2. Hệ thống cây xanh và cảnh quan của Nhà trường phù hợp với mục tiêu giáo dục</t>
  </si>
  <si>
    <t>3. Hệ thống không gian học tập chung của Nhà trường phù hợp với mục tiêu giáo dục</t>
  </si>
  <si>
    <t>4. Cảnh quan môi trường và hệ thống vệ sinh công cộng của Nhà trường đảm bảo xanh - sạch - đẹp và vệ sinh môi trường</t>
  </si>
  <si>
    <t>5. Hệ thống phòng cháy, chữa cháy và thoát hiểm của Nhà trường đảm bảo theo quy định</t>
  </si>
  <si>
    <t>II. Cơ sở vật chất của Nhà trường</t>
  </si>
  <si>
    <t>1. Hệ thống phòng học và trang thiết bị các phòng học đảm bảo điều kiện học tập, rèn luyện, sinh hoạt của người học</t>
  </si>
  <si>
    <t>2. Nhà thi đấu TDTT, sân bóng và các khu vực luyện tập, sinh hoạt chung đáp ứng điều kiện học tập, rèn luyện của người học</t>
  </si>
  <si>
    <t>3. Hệ thống điện, nước của Nhà trường đảm bảo an toàn và đáp ứng nhu cầu của người học</t>
  </si>
  <si>
    <t>4. Hệ thống internet và hệ thống học tập trực tuyến: Zoom, Elearning, Teams …đảm bảo ổn định phục vụ cho người học</t>
  </si>
  <si>
    <t>III. Trung tâm Thông tin - Thư viện Nguyễn Thúc Hào</t>
  </si>
  <si>
    <t>1. Cơ sở dữ liệu, nguồn học liệu ( tài liệu số, tài liệu giấy) đáp ứng nhu cầu của người học</t>
  </si>
  <si>
    <t>2. Trang thiết bị các phòng đọc, thiết bị hỗ trợ người học trong việc tìm kiếm các tài liệu thông tin cần thiết</t>
  </si>
  <si>
    <t>3. Thái độ phục vụ, tinh thần trách nhiệm của cán bộ thư viện đối với bạn đọc</t>
  </si>
  <si>
    <t>4. Không gian học tập của Thư viện</t>
  </si>
  <si>
    <t>5. Việc tổ chức, sắp xếp, bố trí các phòng đọc, kho tài liệu, khuôn viên, cảnh quan môi trường học tập của Thư viện</t>
  </si>
  <si>
    <t>6. Hệ thống phòng cháy chữa cháy, thoát hiểm, an ninh trật tự và vệ sinh của Thư viện</t>
  </si>
  <si>
    <t xml:space="preserve"> IV. Trung tâm Thực hành - Thí nghiệm</t>
  </si>
  <si>
    <t>1. Hệ thống cơ sở vật chất, trang thiết bị các phòng thực hành - thí nghiệm của Nhà trường đáp ứng điều kiện thực hành, thí nghiệm của người học</t>
  </si>
  <si>
    <t>2. Các thiết bị thực hành - thí nghiệm đều hoạt động tốt và cho kết quả đúng với lý thuyết</t>
  </si>
  <si>
    <t>3. Nguồn học liệu tham khảo và hướng dẫn sử dụng trang thiết bị đáp ứng yêu cầu của người học</t>
  </si>
  <si>
    <t>4. Không gian học tập, thực hành thí nghiệm và Nghiên cứu khoa học đáp ứng yêu cầu của người học</t>
  </si>
  <si>
    <t>5. Thái độ phục vụ của Kỹ thuật viên, giáo viên hướng dẫn thực hành thí nghiệm</t>
  </si>
  <si>
    <t>6. Quy định và thời gian phục vụ của Trung tâm THTN</t>
  </si>
  <si>
    <t>7. An toàn phòng thí nghiệm, vệ sinh, hệ thống phòng cháy, chữa cháy và thoát hiểm của Trung tâm THTN</t>
  </si>
  <si>
    <t xml:space="preserve"> V. Công tác tổ chức thi, kiểm tra, đánh giá và công nhận kết quả học tập của Nhà trường</t>
  </si>
  <si>
    <t>1. Việc công khai lộ trình học tập, chính sách chuyển đổi và công nhận tín chỉ giữa các ngành học của Nhà trường</t>
  </si>
  <si>
    <t>2. Các qui định về kiểm tra đánh giá được Nhà trường đã phù hợp và được phổ biến rộng rãi tới sinh viên</t>
  </si>
  <si>
    <t>3. Kế hoạch tổ chức thi được xây dựng khoa học, đảm bảo đúng quy định; được thông báo công khai, rõ ràng ngày thi, địa điểm thi</t>
  </si>
  <si>
    <t>4. Tỷ trọng các thành phần điểm (chuyên cần, giữa kỳ, HSHP, thực hành, cuối kỳ,…) phù hợp với hình thức đào tạo, hình thức học tập và mục tiêu môn học</t>
  </si>
  <si>
    <t>5. Hình thức thi đa dạng, phù hợp chuẩn đầu ra, tính chất học phần</t>
  </si>
  <si>
    <t>6. Nội dung kiểm tra đánh giá đã phù hợp với mục tiêu đào tạo và chuẩn ra</t>
  </si>
  <si>
    <t>7. Cơ sở vật chất trong phòng thi đáp ứng được yêu cầu đối với từng hình thức thi</t>
  </si>
  <si>
    <t>8. Công tác coi thi được thực hiện nghiêm túc, đúng quy chế</t>
  </si>
  <si>
    <t>9. Kết quả thi đảm bảo tính chính xác, khách quan, công bằng và được thông báo công khai</t>
  </si>
  <si>
    <t>10. Người học tiếp cận dễ dàng với quy định về khiếu nại kết quả học tập</t>
  </si>
  <si>
    <t>11. Các khiếu nại về kết quả học tập được giải quyết kịp thời và thỏa đáng</t>
  </si>
  <si>
    <t>12. Việc tổ chức công tác thanh tra thi, kiểm tra của Nhà trường</t>
  </si>
  <si>
    <t>13. Việc qui định đánh giá kết quả học tập và việc đánh giá, công nhận kết quả học tập đối với người học của Nhà trường</t>
  </si>
  <si>
    <t>14. Việc công nhận kết quả học tập của Nhà trường phản ánh được năng lực của người học trong chương trình đào tạo và đáp ứng chuẩn đầu ra của ngành học</t>
  </si>
  <si>
    <t>VI. Các hoạt động khác</t>
  </si>
  <si>
    <t>1. Công tác quảng bá, tư vấn tuyển sinh, quy trình nhập học, hướng dẫn nhập học cho tân sinh viên của Nhà trường</t>
  </si>
  <si>
    <t>2. Việc cập nhật, công bố thông tin về ngành học, chương trình đào tạo, chuẩn đầu ra của Nhà trường đảm bảo công khai, minh bạch đối với người học</t>
  </si>
  <si>
    <t>3. Các chương trình, chính sách hỗ trợ, tư vấn cho người học nói chung và người học gặp những vấn đề khó khăn trong quá trình học tập của Nhà trường</t>
  </si>
  <si>
    <t>4. Công tác tổ chức “Tuần sinh hoạt công dân - Học sinh, sinh viên” của Nhà trường</t>
  </si>
  <si>
    <t>5. Việc tổ chức “Ngày hội việc làm”, cung cấp các thông tin nghề nghiệp và việc làm của Nhà trường đối với người học</t>
  </si>
  <si>
    <t>6. Việc tổ chức các hoạt động Văn hoá văn nghệ - Thể dục thể thao đáp ứng được yêu cầu của người học</t>
  </si>
  <si>
    <t>7. Các chương trình ngoại khoá của Nhà trường được tổ chức đa dạng, phong phú, phù hợp, đáp ứng được yêu cầu của người học và hỗ trợ người học rèn luyện chuyên môn, nghiệp vụ trong quá trình học tập (Chẳng hạn: rèn luyện kỹ năng sống, kỹ năng nghề nghiệp, giáo dục chính trị tư tưởng, đạo đức lối sống, cuộc thi, hội thi; các câu lạc bộ đội, nhóm…)</t>
  </si>
  <si>
    <t>CÁC ĐƠN VỊ HÀNH CHÍNH: Đánh giá chung về các mặt: Thời gian, quy trình xử lý công việc; tinh thần, thái độ làm việc, phục vụ của cán bộ, viên chức, người lao động… (Nhóm 1: Bắt buộc người học cho ý kiến)</t>
  </si>
  <si>
    <t>1. Phòng Công tác chính trị - Học sinh, sinh viên</t>
  </si>
  <si>
    <t>2. Phòng Đào tạo</t>
  </si>
  <si>
    <t>3. Bộ phận một cửa</t>
  </si>
  <si>
    <t>4. Phòng Kế hoạch - Tài chính</t>
  </si>
  <si>
    <t>5. Phòng Thanh tra - Pháp chế</t>
  </si>
  <si>
    <t>6. Phòng Quản trị và Đầu tư</t>
  </si>
  <si>
    <t>7. Trung tâm Công nghệ Thông tin (Viện NC và Đào tạo trực tuyến)</t>
  </si>
  <si>
    <t>8. Trung tâm Dịch vụ, Hỗ trợ sinh viên và Quan hệ doanh nghiệp</t>
  </si>
  <si>
    <t>9. Trung tâm Đảm bảo chất lượng</t>
  </si>
  <si>
    <t>10. Đoàn Thanh niên</t>
  </si>
  <si>
    <t>11. Hội Sinh viên</t>
  </si>
  <si>
    <t>12. Nhà xe sinh viên</t>
  </si>
  <si>
    <t>13. Bộ phận vệ sĩ</t>
  </si>
  <si>
    <t>CÁC ĐƠN VỊ HÀNH CHÍNH: Đánh giá chung về các mặt: Thời gian, quy trình xử lý công việc; tinh thần, thái độ làm việc, phục vụ của cán bộ, viên chức, người lao động… (Nhóm 2: Chỉ dành cho người học có tiếp xúc)</t>
  </si>
  <si>
    <t>1. Văn phòng Đảng - Hội đồng Trường - Đoàn thể</t>
  </si>
  <si>
    <t>2. Phòng Khoa học và Hợp tác quốc tế</t>
  </si>
  <si>
    <t>3. Phòng Hành chính Tổng hợp</t>
  </si>
  <si>
    <t>4. Trung tâm Giáo dục Quốc phòng - An ninh Vinh</t>
  </si>
  <si>
    <t>5. Trung tâm Nội trú</t>
  </si>
  <si>
    <t>6. Trạm Y tế</t>
  </si>
  <si>
    <t>7. Ban Quản lý Cơ sở 2</t>
  </si>
  <si>
    <t>8. Nhà ăn và các dịch vụ khác</t>
  </si>
  <si>
    <t>PHÒNG CTCT-HSSV                                                                         NGƯỜI THỐNG KÊ</t>
  </si>
  <si>
    <t xml:space="preserve">                                                         PHÓ TRƯỞNG PHÒNG</t>
  </si>
  <si>
    <t xml:space="preserve">    Nguyễn Thị Hà Giang                                                                                 Lê Trần Nam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</si>
</sst>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4"/>
      <color theme="1"/>
      <name val="Times New Roman"/>
      <family val="2"/>
    </font>
    <font>
      <sz val="10"/>
      <color theme="1"/>
      <name val="Arial"/>
      <family val="2"/>
    </font>
    <font>
      <b/>
      <sz val="12"/>
      <color theme="1"/>
      <name val="Times New Roman"/>
      <family val="1"/>
    </font>
    <font>
      <sz val="12"/>
      <color indexed="8"/>
      <name val="Times New Roman"/>
      <family val="1"/>
    </font>
    <font>
      <b/>
      <sz val="12"/>
      <color indexed="8"/>
      <name val="Times New Roman"/>
      <family val="1"/>
    </font>
    <font>
      <b/>
      <sz val="13"/>
      <color theme="1"/>
      <name val="Times New Roman"/>
      <family val="1"/>
    </font>
    <font>
      <b/>
      <sz val="13"/>
      <name val="Arial"/>
      <family val="2"/>
    </font>
    <font>
      <b/>
      <sz val="10"/>
      <name val="Arial"/>
      <family val="2"/>
    </font>
    <font>
      <sz val="13"/>
      <color theme="1"/>
      <name val="Times New Roman"/>
      <family val="1"/>
    </font>
    <font>
      <b/>
      <sz val="14"/>
      <name val="Times New Roman"/>
      <family val="1"/>
    </font>
    <font>
      <b/>
      <sz val="13"/>
      <name val="Times New Roman"/>
      <family val="1"/>
    </font>
    <font>
      <i/>
      <sz val="13"/>
      <name val="Times New Roman"/>
      <family val="1"/>
    </font>
    <font>
      <b/>
      <sz val="11"/>
      <color indexed="8"/>
      <name val="Times New Roman"/>
      <family val="1"/>
    </font>
    <font>
      <b/>
      <sz val="11"/>
      <color indexed="8"/>
      <name val="Calibri"/>
      <family val="2"/>
    </font>
    <font>
      <b/>
      <sz val="14"/>
      <color theme="1"/>
      <name val="Times New Roman"/>
      <family val="1"/>
    </font>
    <font>
      <sz val="10"/>
      <color theme="1"/>
      <name val="Times New Roman"/>
      <family val="1"/>
    </font>
    <font>
      <i/>
      <sz val="13"/>
      <color theme="1"/>
      <name val="Times New Roman"/>
      <family val="1"/>
    </font>
    <font>
      <sz val="11"/>
      <color indexed="8"/>
      <name val="Times New Roman"/>
      <family val="1"/>
    </font>
    <font>
      <b/>
      <sz val="13"/>
      <color indexed="8"/>
      <name val="Times New Roman"/>
      <family val="1"/>
    </font>
    <font>
      <b/>
      <sz val="10"/>
      <color theme="1"/>
      <name val="Arial"/>
      <family val="2"/>
    </font>
    <font>
      <sz val="12"/>
      <color theme="1"/>
      <name val="Times New Roman"/>
      <family val="1"/>
    </font>
    <font>
      <sz val="14"/>
      <name val="Times New Roman"/>
      <family val="1"/>
    </font>
    <font>
      <sz val="14"/>
      <color indexed="8"/>
      <name val="Times New Roman"/>
      <family val="1"/>
    </font>
    <font>
      <b/>
      <sz val="14"/>
      <color indexed="8"/>
      <name val="Times New Roman"/>
      <family val="1"/>
    </font>
    <font>
      <sz val="13"/>
      <color theme="1"/>
      <name val="Times New Roman"/>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s>
  <cellStyleXfs count="2">
    <xf numFmtId="0" fontId="0" fillId="0" borderId="0"/>
    <xf numFmtId="0" fontId="1" fillId="0" borderId="0"/>
  </cellStyleXfs>
  <cellXfs count="58">
    <xf numFmtId="0" fontId="0" fillId="0" borderId="0" xfId="0"/>
    <xf numFmtId="0" fontId="2" fillId="0" borderId="0" xfId="1" applyFont="1"/>
    <xf numFmtId="0" fontId="2" fillId="0" borderId="0" xfId="1" applyFont="1" applyAlignment="1">
      <alignment horizontal="right"/>
    </xf>
    <xf numFmtId="0" fontId="0" fillId="0" borderId="0" xfId="0" applyAlignment="1">
      <alignment horizontal="left"/>
    </xf>
    <xf numFmtId="0" fontId="2" fillId="0" borderId="0" xfId="1" applyFont="1" applyAlignment="1">
      <alignment horizontal="left"/>
    </xf>
    <xf numFmtId="1" fontId="5" fillId="0" borderId="0" xfId="1" applyNumberFormat="1" applyFont="1" applyAlignment="1">
      <alignment horizontal="center"/>
    </xf>
    <xf numFmtId="0" fontId="1" fillId="0" borderId="0" xfId="1"/>
    <xf numFmtId="1" fontId="6" fillId="0" borderId="0" xfId="1" applyNumberFormat="1" applyFont="1"/>
    <xf numFmtId="164" fontId="7" fillId="0" borderId="0" xfId="1" applyNumberFormat="1" applyFont="1"/>
    <xf numFmtId="0" fontId="8" fillId="0" borderId="0" xfId="1" applyFont="1"/>
    <xf numFmtId="0" fontId="9" fillId="0" borderId="0" xfId="1" applyFont="1" applyAlignment="1">
      <alignment horizontal="left"/>
    </xf>
    <xf numFmtId="0" fontId="10" fillId="0" borderId="0" xfId="1" applyFont="1" applyAlignment="1">
      <alignment horizontal="left"/>
    </xf>
    <xf numFmtId="0" fontId="11" fillId="0" borderId="0" xfId="1" applyFont="1" applyAlignment="1">
      <alignment horizontal="left"/>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left"/>
    </xf>
    <xf numFmtId="0" fontId="0" fillId="0" borderId="1" xfId="0" applyBorder="1" applyAlignment="1">
      <alignment horizontal="center"/>
    </xf>
    <xf numFmtId="2" fontId="0" fillId="0" borderId="1" xfId="0" applyNumberFormat="1" applyBorder="1" applyAlignment="1">
      <alignment horizontal="center"/>
    </xf>
    <xf numFmtId="0" fontId="4" fillId="0" borderId="1" xfId="0" applyFont="1" applyBorder="1" applyAlignment="1">
      <alignment horizontal="center" vertical="center"/>
    </xf>
    <xf numFmtId="0" fontId="12" fillId="0" borderId="1" xfId="0" applyFont="1" applyBorder="1" applyAlignment="1">
      <alignment horizontal="center"/>
    </xf>
    <xf numFmtId="0" fontId="14" fillId="0" borderId="1" xfId="0" applyFont="1" applyBorder="1" applyAlignment="1">
      <alignment horizontal="center"/>
    </xf>
    <xf numFmtId="0" fontId="15" fillId="0" borderId="0" xfId="1" applyFont="1"/>
    <xf numFmtId="0" fontId="16" fillId="0" borderId="2" xfId="1" applyFont="1" applyBorder="1" applyAlignment="1">
      <alignment horizontal="left"/>
    </xf>
    <xf numFmtId="0" fontId="17" fillId="0" borderId="0" xfId="0" applyFont="1"/>
    <xf numFmtId="0" fontId="5" fillId="0" borderId="0" xfId="1" applyFont="1" applyAlignment="1">
      <alignment horizontal="center"/>
    </xf>
    <xf numFmtId="0" fontId="18" fillId="0" borderId="0" xfId="0" applyFont="1" applyAlignment="1">
      <alignment horizontal="center"/>
    </xf>
    <xf numFmtId="0" fontId="19" fillId="0" borderId="0" xfId="1" applyFont="1"/>
    <xf numFmtId="0" fontId="5" fillId="0" borderId="0" xfId="1" applyFont="1"/>
    <xf numFmtId="0" fontId="20" fillId="0" borderId="0" xfId="1" applyFont="1"/>
    <xf numFmtId="0" fontId="2" fillId="0" borderId="0" xfId="1" applyFont="1" applyAlignment="1">
      <alignment horizontal="center" wrapText="1"/>
    </xf>
    <xf numFmtId="1" fontId="5" fillId="0" borderId="0" xfId="1" applyNumberFormat="1" applyFont="1"/>
    <xf numFmtId="0" fontId="7" fillId="0" borderId="0" xfId="1" applyFont="1"/>
    <xf numFmtId="0" fontId="14" fillId="0" borderId="0" xfId="1" applyFont="1" applyAlignment="1">
      <alignment horizontal="center"/>
    </xf>
    <xf numFmtId="0" fontId="9" fillId="0" borderId="0" xfId="1" applyFont="1" applyAlignment="1">
      <alignment horizontal="center"/>
    </xf>
    <xf numFmtId="0" fontId="9" fillId="2" borderId="1" xfId="0" applyFont="1" applyFill="1" applyBorder="1" applyAlignment="1">
      <alignment horizontal="center" vertical="center" wrapText="1"/>
    </xf>
    <xf numFmtId="0" fontId="11" fillId="0" borderId="3" xfId="1" applyFont="1" applyBorder="1" applyAlignment="1">
      <alignment horizontal="center" vertical="center"/>
    </xf>
    <xf numFmtId="0" fontId="9" fillId="2" borderId="1" xfId="1" applyFont="1" applyFill="1" applyBorder="1" applyAlignment="1">
      <alignment horizontal="center" vertical="center"/>
    </xf>
    <xf numFmtId="1" fontId="9" fillId="2" borderId="1" xfId="1" applyNumberFormat="1" applyFont="1" applyFill="1" applyBorder="1" applyAlignment="1">
      <alignment horizontal="center" vertical="center"/>
    </xf>
    <xf numFmtId="164" fontId="9" fillId="2" borderId="1" xfId="1" applyNumberFormat="1" applyFont="1" applyFill="1" applyBorder="1" applyAlignment="1">
      <alignment horizontal="center" vertical="center"/>
    </xf>
    <xf numFmtId="0" fontId="9" fillId="2" borderId="1" xfId="0" applyFont="1" applyFill="1" applyBorder="1" applyAlignment="1">
      <alignment horizontal="left" vertical="center" wrapText="1"/>
    </xf>
    <xf numFmtId="0" fontId="21" fillId="2" borderId="1" xfId="0" applyFont="1" applyFill="1" applyBorder="1" applyAlignment="1">
      <alignment vertical="center" wrapText="1"/>
    </xf>
    <xf numFmtId="0" fontId="21" fillId="2" borderId="1" xfId="1" applyFont="1" applyFill="1" applyBorder="1" applyAlignment="1">
      <alignment vertical="center" wrapText="1"/>
    </xf>
    <xf numFmtId="1" fontId="22" fillId="0" borderId="1" xfId="1" applyNumberFormat="1" applyFont="1" applyBorder="1" applyAlignment="1">
      <alignment horizontal="center" wrapText="1"/>
    </xf>
    <xf numFmtId="164" fontId="21" fillId="2" borderId="1" xfId="0" applyNumberFormat="1" applyFont="1" applyFill="1" applyBorder="1" applyAlignment="1">
      <alignment horizontal="center" vertical="center" wrapText="1"/>
    </xf>
    <xf numFmtId="1" fontId="21" fillId="2" borderId="1" xfId="0" applyNumberFormat="1" applyFont="1" applyFill="1" applyBorder="1" applyAlignment="1">
      <alignment horizontal="center" vertical="center" wrapText="1"/>
    </xf>
    <xf numFmtId="0" fontId="9" fillId="2" borderId="1" xfId="0" applyFont="1" applyFill="1" applyBorder="1" applyAlignment="1">
      <alignment vertical="center" wrapText="1"/>
    </xf>
    <xf numFmtId="2" fontId="23" fillId="0" borderId="1" xfId="1" applyNumberFormat="1" applyFont="1" applyBorder="1" applyAlignment="1">
      <alignment horizontal="left" vertical="center" wrapText="1"/>
    </xf>
    <xf numFmtId="1" fontId="24" fillId="0" borderId="0" xfId="0" applyNumberFormat="1" applyFont="1"/>
    <xf numFmtId="164" fontId="0" fillId="0" borderId="0" xfId="0" applyNumberFormat="1"/>
    <xf numFmtId="0" fontId="5" fillId="0" borderId="0" xfId="1" applyFont="1" applyAlignment="1">
      <alignment horizontal="center"/>
    </xf>
  </cellXfs>
  <cellStyles count="2">
    <cellStyle name="Bình thường" xfId="0" builtinId="0"/>
    <cellStyle name="Normal 2" xfId="1" xr:uid="{3B1AFE43-1BA3-457E-A3EB-D698208E94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106706</xdr:colOff>
      <xdr:row>2</xdr:row>
      <xdr:rowOff>7040</xdr:rowOff>
    </xdr:from>
    <xdr:to>
      <xdr:col>8</xdr:col>
      <xdr:colOff>102704</xdr:colOff>
      <xdr:row>2</xdr:row>
      <xdr:rowOff>12151</xdr:rowOff>
    </xdr:to>
    <xdr:cxnSp macro="">
      <xdr:nvCxnSpPr>
        <xdr:cNvPr id="2" name="Straight Connector 2">
          <a:extLst>
            <a:ext uri="{FF2B5EF4-FFF2-40B4-BE49-F238E27FC236}">
              <a16:creationId xmlns:a16="http://schemas.microsoft.com/office/drawing/2014/main" id="{58B1C1AF-2DEC-409F-8A75-C00B12790DF8}"/>
            </a:ext>
          </a:extLst>
        </xdr:cNvPr>
        <xdr:cNvCxnSpPr/>
      </xdr:nvCxnSpPr>
      <xdr:spPr>
        <a:xfrm flipV="1">
          <a:off x="7088531" y="483290"/>
          <a:ext cx="757998" cy="51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306731</xdr:colOff>
      <xdr:row>1</xdr:row>
      <xdr:rowOff>197540</xdr:rowOff>
    </xdr:from>
    <xdr:to>
      <xdr:col>1</xdr:col>
      <xdr:colOff>455129</xdr:colOff>
      <xdr:row>1</xdr:row>
      <xdr:rowOff>202651</xdr:rowOff>
    </xdr:to>
    <xdr:cxnSp macro="">
      <xdr:nvCxnSpPr>
        <xdr:cNvPr id="3" name="Straight Connector 2">
          <a:extLst>
            <a:ext uri="{FF2B5EF4-FFF2-40B4-BE49-F238E27FC236}">
              <a16:creationId xmlns:a16="http://schemas.microsoft.com/office/drawing/2014/main" id="{BB4509BC-B79C-4C50-91A5-2CD2CF185709}"/>
            </a:ext>
          </a:extLst>
        </xdr:cNvPr>
        <xdr:cNvCxnSpPr/>
      </xdr:nvCxnSpPr>
      <xdr:spPr>
        <a:xfrm flipV="1">
          <a:off x="306731" y="435665"/>
          <a:ext cx="605598" cy="51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214519</xdr:colOff>
      <xdr:row>2</xdr:row>
      <xdr:rowOff>38100</xdr:rowOff>
    </xdr:from>
    <xdr:to>
      <xdr:col>1</xdr:col>
      <xdr:colOff>1299541</xdr:colOff>
      <xdr:row>2</xdr:row>
      <xdr:rowOff>38100</xdr:rowOff>
    </xdr:to>
    <xdr:cxnSp macro="">
      <xdr:nvCxnSpPr>
        <xdr:cNvPr id="2" name="Straight Connector 1">
          <a:extLst>
            <a:ext uri="{FF2B5EF4-FFF2-40B4-BE49-F238E27FC236}">
              <a16:creationId xmlns:a16="http://schemas.microsoft.com/office/drawing/2014/main" id="{37C07235-8D92-42D3-92FE-63E4DEA533A5}"/>
            </a:ext>
          </a:extLst>
        </xdr:cNvPr>
        <xdr:cNvCxnSpPr/>
      </xdr:nvCxnSpPr>
      <xdr:spPr>
        <a:xfrm>
          <a:off x="214519" y="514350"/>
          <a:ext cx="14469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2992781</xdr:colOff>
      <xdr:row>2</xdr:row>
      <xdr:rowOff>45140</xdr:rowOff>
    </xdr:from>
    <xdr:to>
      <xdr:col>1</xdr:col>
      <xdr:colOff>4284179</xdr:colOff>
      <xdr:row>2</xdr:row>
      <xdr:rowOff>50251</xdr:rowOff>
    </xdr:to>
    <xdr:cxnSp macro="">
      <xdr:nvCxnSpPr>
        <xdr:cNvPr id="3" name="Straight Connector 2">
          <a:extLst>
            <a:ext uri="{FF2B5EF4-FFF2-40B4-BE49-F238E27FC236}">
              <a16:creationId xmlns:a16="http://schemas.microsoft.com/office/drawing/2014/main" id="{C1CA6DE8-709F-45B7-AA4E-213E32C0C089}"/>
            </a:ext>
          </a:extLst>
        </xdr:cNvPr>
        <xdr:cNvCxnSpPr/>
      </xdr:nvCxnSpPr>
      <xdr:spPr>
        <a:xfrm flipV="1">
          <a:off x="3354731" y="521390"/>
          <a:ext cx="862773" cy="51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9E59A-F513-4D5B-B2CE-1266569FAD21}">
  <dimension ref="A1:N36"/>
  <sheetViews>
    <sheetView workbookViewId="0">
      <selection activeCell="B23" sqref="B23"/>
    </sheetView>
  </sheetViews>
  <sheetFormatPr defaultRowHeight="18.75" x14ac:dyDescent="0.3"/>
  <cols>
    <col min="1" max="1" width="5.33203125" customWidth="1"/>
    <col min="2" max="2" width="28.5546875" customWidth="1"/>
    <col min="3" max="3" width="12" customWidth="1"/>
  </cols>
  <sheetData>
    <row r="1" spans="1:14" x14ac:dyDescent="0.3">
      <c r="A1" s="1" t="s">
        <v>0</v>
      </c>
      <c r="B1" s="1"/>
      <c r="C1" s="2"/>
      <c r="D1" s="3"/>
      <c r="F1" s="1" t="s">
        <v>1</v>
      </c>
      <c r="G1" s="1"/>
      <c r="H1" s="1"/>
    </row>
    <row r="2" spans="1:14" x14ac:dyDescent="0.3">
      <c r="A2" s="4" t="s">
        <v>2</v>
      </c>
      <c r="B2" s="4"/>
      <c r="C2" s="4"/>
      <c r="F2" s="5" t="s">
        <v>3</v>
      </c>
      <c r="G2" s="5"/>
      <c r="H2" s="5"/>
      <c r="I2" s="5"/>
      <c r="J2" s="5"/>
    </row>
    <row r="3" spans="1:14" x14ac:dyDescent="0.3">
      <c r="A3" s="6"/>
      <c r="B3" s="6"/>
      <c r="C3" s="6"/>
      <c r="F3" s="7"/>
      <c r="G3" s="8"/>
    </row>
    <row r="4" spans="1:14" x14ac:dyDescent="0.3">
      <c r="A4" s="9"/>
      <c r="B4" s="9"/>
      <c r="C4" s="9"/>
    </row>
    <row r="5" spans="1:14" x14ac:dyDescent="0.3">
      <c r="A5" s="10" t="s">
        <v>4</v>
      </c>
      <c r="B5" s="10"/>
      <c r="C5" s="10"/>
      <c r="D5" s="10"/>
      <c r="E5" s="10"/>
      <c r="F5" s="10"/>
      <c r="G5" s="10"/>
      <c r="H5" s="10"/>
      <c r="I5" s="10"/>
      <c r="J5" s="10"/>
      <c r="K5" s="10"/>
    </row>
    <row r="6" spans="1:14" x14ac:dyDescent="0.3">
      <c r="A6" s="11" t="s">
        <v>5</v>
      </c>
      <c r="B6" s="11"/>
      <c r="C6" s="11"/>
      <c r="D6" s="11"/>
      <c r="E6" s="11"/>
      <c r="F6" s="11"/>
      <c r="G6" s="11"/>
      <c r="H6" s="11"/>
      <c r="I6" s="11"/>
      <c r="J6" s="11"/>
      <c r="K6" s="11"/>
      <c r="L6" s="11"/>
      <c r="M6" s="11"/>
      <c r="N6" s="11"/>
    </row>
    <row r="7" spans="1:14" x14ac:dyDescent="0.3">
      <c r="A7" s="12" t="s">
        <v>6</v>
      </c>
      <c r="B7" s="12"/>
      <c r="C7" s="12"/>
      <c r="D7" s="12"/>
      <c r="E7" s="12"/>
      <c r="F7" s="12"/>
      <c r="G7" s="12"/>
      <c r="H7" s="12"/>
      <c r="I7" s="12"/>
      <c r="J7" s="12"/>
      <c r="K7" s="12"/>
      <c r="L7" s="12"/>
      <c r="M7" s="12"/>
      <c r="N7" s="12"/>
    </row>
    <row r="8" spans="1:14" x14ac:dyDescent="0.3">
      <c r="A8" s="13" t="s">
        <v>7</v>
      </c>
      <c r="B8" s="13" t="s">
        <v>8</v>
      </c>
      <c r="C8" s="14" t="s">
        <v>9</v>
      </c>
      <c r="D8" s="15" t="s">
        <v>10</v>
      </c>
      <c r="E8" s="16" t="s">
        <v>10</v>
      </c>
      <c r="F8" s="16" t="s">
        <v>10</v>
      </c>
      <c r="G8" s="16" t="s">
        <v>10</v>
      </c>
      <c r="H8" s="16" t="s">
        <v>10</v>
      </c>
      <c r="I8" s="16" t="s">
        <v>10</v>
      </c>
      <c r="J8" s="16" t="s">
        <v>10</v>
      </c>
      <c r="K8" s="16" t="s">
        <v>10</v>
      </c>
      <c r="L8" s="17"/>
      <c r="M8" s="17"/>
      <c r="N8" s="17"/>
    </row>
    <row r="9" spans="1:14" x14ac:dyDescent="0.3">
      <c r="A9" s="13"/>
      <c r="B9" s="13"/>
      <c r="C9" s="14"/>
      <c r="D9" s="18" t="s">
        <v>11</v>
      </c>
      <c r="E9" s="19" t="s">
        <v>11</v>
      </c>
      <c r="F9" s="19" t="s">
        <v>12</v>
      </c>
      <c r="G9" s="19" t="s">
        <v>12</v>
      </c>
      <c r="H9" s="19" t="s">
        <v>13</v>
      </c>
      <c r="I9" s="19" t="s">
        <v>13</v>
      </c>
      <c r="J9" s="19" t="s">
        <v>14</v>
      </c>
      <c r="K9" s="19" t="s">
        <v>14</v>
      </c>
      <c r="L9" s="17"/>
      <c r="M9" s="17"/>
      <c r="N9" s="17"/>
    </row>
    <row r="10" spans="1:14" x14ac:dyDescent="0.3">
      <c r="A10" s="13"/>
      <c r="B10" s="13"/>
      <c r="C10" s="14"/>
      <c r="D10" s="20" t="s">
        <v>15</v>
      </c>
      <c r="E10" s="21" t="s">
        <v>16</v>
      </c>
      <c r="F10" s="21" t="s">
        <v>15</v>
      </c>
      <c r="G10" s="21" t="s">
        <v>16</v>
      </c>
      <c r="H10" s="21" t="s">
        <v>15</v>
      </c>
      <c r="I10" s="21" t="s">
        <v>16</v>
      </c>
      <c r="J10" s="21" t="s">
        <v>15</v>
      </c>
      <c r="K10" s="21" t="s">
        <v>16</v>
      </c>
      <c r="L10" s="17"/>
      <c r="M10" s="17"/>
      <c r="N10" s="17"/>
    </row>
    <row r="11" spans="1:14" x14ac:dyDescent="0.3">
      <c r="A11" s="22">
        <v>1</v>
      </c>
      <c r="B11" s="23" t="s">
        <v>17</v>
      </c>
      <c r="C11" s="24">
        <v>473</v>
      </c>
      <c r="D11" s="24">
        <v>459</v>
      </c>
      <c r="E11" s="24">
        <f t="shared" ref="E11:E32" si="0">ROUND(D11*100/C11,2)</f>
        <v>97.04</v>
      </c>
      <c r="F11" s="24">
        <v>0</v>
      </c>
      <c r="G11" s="24">
        <f t="shared" ref="G11:G32" si="1">ROUND(F11*100/C11,2)</f>
        <v>0</v>
      </c>
      <c r="H11" s="24">
        <v>13</v>
      </c>
      <c r="I11" s="24">
        <f t="shared" ref="I11:I32" si="2">ROUND(H11*100/C11,2)</f>
        <v>2.75</v>
      </c>
      <c r="J11" s="24">
        <v>1</v>
      </c>
      <c r="K11" s="24">
        <f t="shared" ref="K11:K32" si="3">ROUND(J11*100/C11,2)</f>
        <v>0.21</v>
      </c>
    </row>
    <row r="12" spans="1:14" x14ac:dyDescent="0.3">
      <c r="A12" s="22">
        <v>2</v>
      </c>
      <c r="B12" s="23" t="s">
        <v>18</v>
      </c>
      <c r="C12" s="24">
        <v>16379</v>
      </c>
      <c r="D12" s="24">
        <v>15400</v>
      </c>
      <c r="E12" s="24">
        <f t="shared" si="0"/>
        <v>94.02</v>
      </c>
      <c r="F12" s="24">
        <v>875</v>
      </c>
      <c r="G12" s="24">
        <f t="shared" si="1"/>
        <v>5.34</v>
      </c>
      <c r="H12" s="24">
        <v>81</v>
      </c>
      <c r="I12" s="24">
        <f t="shared" si="2"/>
        <v>0.49</v>
      </c>
      <c r="J12" s="24">
        <v>23</v>
      </c>
      <c r="K12" s="24">
        <f t="shared" si="3"/>
        <v>0.14000000000000001</v>
      </c>
    </row>
    <row r="13" spans="1:14" x14ac:dyDescent="0.3">
      <c r="A13" s="22">
        <v>3</v>
      </c>
      <c r="B13" s="23" t="s">
        <v>19</v>
      </c>
      <c r="C13" s="24">
        <v>46409</v>
      </c>
      <c r="D13" s="24">
        <v>42537</v>
      </c>
      <c r="E13" s="24">
        <f t="shared" si="0"/>
        <v>91.66</v>
      </c>
      <c r="F13" s="24">
        <v>3302</v>
      </c>
      <c r="G13" s="24">
        <f t="shared" si="1"/>
        <v>7.11</v>
      </c>
      <c r="H13" s="24">
        <v>461</v>
      </c>
      <c r="I13" s="24">
        <f t="shared" si="2"/>
        <v>0.99</v>
      </c>
      <c r="J13" s="24">
        <v>109</v>
      </c>
      <c r="K13" s="24">
        <f t="shared" si="3"/>
        <v>0.23</v>
      </c>
    </row>
    <row r="14" spans="1:14" x14ac:dyDescent="0.3">
      <c r="A14" s="22">
        <v>4</v>
      </c>
      <c r="B14" s="23" t="s">
        <v>20</v>
      </c>
      <c r="C14" s="24">
        <v>6554</v>
      </c>
      <c r="D14" s="24">
        <v>6007</v>
      </c>
      <c r="E14" s="24">
        <f t="shared" si="0"/>
        <v>91.65</v>
      </c>
      <c r="F14" s="24">
        <v>435</v>
      </c>
      <c r="G14" s="24">
        <f t="shared" si="1"/>
        <v>6.64</v>
      </c>
      <c r="H14" s="24">
        <v>74</v>
      </c>
      <c r="I14" s="24">
        <f t="shared" si="2"/>
        <v>1.1299999999999999</v>
      </c>
      <c r="J14" s="24">
        <v>38</v>
      </c>
      <c r="K14" s="24">
        <f t="shared" si="3"/>
        <v>0.57999999999999996</v>
      </c>
    </row>
    <row r="15" spans="1:14" x14ac:dyDescent="0.3">
      <c r="A15" s="22">
        <v>5</v>
      </c>
      <c r="B15" s="23" t="s">
        <v>21</v>
      </c>
      <c r="C15" s="24">
        <v>26697</v>
      </c>
      <c r="D15" s="24">
        <v>22818</v>
      </c>
      <c r="E15" s="25">
        <v>85.470277559276326</v>
      </c>
      <c r="F15" s="24">
        <v>3151</v>
      </c>
      <c r="G15" s="25">
        <v>11.802824287373113</v>
      </c>
      <c r="H15" s="24">
        <v>450</v>
      </c>
      <c r="I15" s="25">
        <v>1.6855826497359256</v>
      </c>
      <c r="J15" s="24">
        <v>278</v>
      </c>
      <c r="K15" s="25">
        <v>1.0413155036146382</v>
      </c>
    </row>
    <row r="16" spans="1:14" x14ac:dyDescent="0.3">
      <c r="A16" s="22">
        <v>6</v>
      </c>
      <c r="B16" s="23" t="s">
        <v>22</v>
      </c>
      <c r="C16" s="24">
        <v>110</v>
      </c>
      <c r="D16" s="24">
        <v>110</v>
      </c>
      <c r="E16" s="24">
        <f t="shared" si="0"/>
        <v>100</v>
      </c>
      <c r="F16" s="24">
        <v>0</v>
      </c>
      <c r="G16" s="24">
        <f t="shared" si="1"/>
        <v>0</v>
      </c>
      <c r="H16" s="24">
        <v>0</v>
      </c>
      <c r="I16" s="24">
        <f t="shared" si="2"/>
        <v>0</v>
      </c>
      <c r="J16" s="24">
        <v>0</v>
      </c>
      <c r="K16" s="24">
        <f t="shared" si="3"/>
        <v>0</v>
      </c>
    </row>
    <row r="17" spans="1:11" x14ac:dyDescent="0.3">
      <c r="A17" s="22">
        <v>7</v>
      </c>
      <c r="B17" s="23" t="s">
        <v>23</v>
      </c>
      <c r="C17" s="24">
        <v>286</v>
      </c>
      <c r="D17" s="24">
        <v>263</v>
      </c>
      <c r="E17" s="24">
        <f t="shared" si="0"/>
        <v>91.96</v>
      </c>
      <c r="F17" s="24">
        <v>22</v>
      </c>
      <c r="G17" s="24">
        <f t="shared" si="1"/>
        <v>7.69</v>
      </c>
      <c r="H17" s="24">
        <v>1</v>
      </c>
      <c r="I17" s="24">
        <f t="shared" si="2"/>
        <v>0.35</v>
      </c>
      <c r="J17" s="24">
        <v>0</v>
      </c>
      <c r="K17" s="24">
        <f t="shared" si="3"/>
        <v>0</v>
      </c>
    </row>
    <row r="18" spans="1:11" x14ac:dyDescent="0.3">
      <c r="A18" s="22">
        <v>8</v>
      </c>
      <c r="B18" s="23" t="s">
        <v>24</v>
      </c>
      <c r="C18" s="24">
        <v>132</v>
      </c>
      <c r="D18" s="24">
        <v>99</v>
      </c>
      <c r="E18" s="24">
        <f t="shared" si="0"/>
        <v>75</v>
      </c>
      <c r="F18" s="24">
        <v>33</v>
      </c>
      <c r="G18" s="24">
        <f t="shared" si="1"/>
        <v>25</v>
      </c>
      <c r="H18" s="24">
        <v>0</v>
      </c>
      <c r="I18" s="24">
        <f t="shared" si="2"/>
        <v>0</v>
      </c>
      <c r="J18" s="24">
        <v>0</v>
      </c>
      <c r="K18" s="24">
        <f t="shared" si="3"/>
        <v>0</v>
      </c>
    </row>
    <row r="19" spans="1:11" x14ac:dyDescent="0.3">
      <c r="A19" s="22">
        <v>9</v>
      </c>
      <c r="B19" s="23" t="s">
        <v>25</v>
      </c>
      <c r="C19" s="24">
        <v>1771</v>
      </c>
      <c r="D19" s="24">
        <v>1663</v>
      </c>
      <c r="E19" s="24">
        <f t="shared" si="0"/>
        <v>93.9</v>
      </c>
      <c r="F19" s="24">
        <v>96</v>
      </c>
      <c r="G19" s="24">
        <f t="shared" si="1"/>
        <v>5.42</v>
      </c>
      <c r="H19" s="24">
        <v>11</v>
      </c>
      <c r="I19" s="24">
        <f t="shared" si="2"/>
        <v>0.62</v>
      </c>
      <c r="J19" s="24">
        <v>1</v>
      </c>
      <c r="K19" s="24">
        <f t="shared" si="3"/>
        <v>0.06</v>
      </c>
    </row>
    <row r="20" spans="1:11" x14ac:dyDescent="0.3">
      <c r="A20" s="22">
        <v>10</v>
      </c>
      <c r="B20" s="23" t="s">
        <v>26</v>
      </c>
      <c r="C20" s="24">
        <v>2519</v>
      </c>
      <c r="D20" s="24">
        <v>2316</v>
      </c>
      <c r="E20" s="24">
        <f t="shared" si="0"/>
        <v>91.94</v>
      </c>
      <c r="F20" s="24">
        <v>160</v>
      </c>
      <c r="G20" s="24">
        <f t="shared" si="1"/>
        <v>6.35</v>
      </c>
      <c r="H20" s="24">
        <v>38</v>
      </c>
      <c r="I20" s="24">
        <f t="shared" si="2"/>
        <v>1.51</v>
      </c>
      <c r="J20" s="24">
        <v>5</v>
      </c>
      <c r="K20" s="24">
        <f t="shared" si="3"/>
        <v>0.2</v>
      </c>
    </row>
    <row r="21" spans="1:11" x14ac:dyDescent="0.3">
      <c r="A21" s="22">
        <v>11</v>
      </c>
      <c r="B21" s="23" t="s">
        <v>27</v>
      </c>
      <c r="C21" s="24">
        <v>42558</v>
      </c>
      <c r="D21" s="24">
        <v>37761</v>
      </c>
      <c r="E21" s="24">
        <f t="shared" si="0"/>
        <v>88.73</v>
      </c>
      <c r="F21" s="24">
        <v>3909</v>
      </c>
      <c r="G21" s="24">
        <f t="shared" si="1"/>
        <v>9.19</v>
      </c>
      <c r="H21" s="24">
        <v>699</v>
      </c>
      <c r="I21" s="24">
        <f t="shared" si="2"/>
        <v>1.64</v>
      </c>
      <c r="J21" s="24">
        <v>189</v>
      </c>
      <c r="K21" s="24">
        <f t="shared" si="3"/>
        <v>0.44</v>
      </c>
    </row>
    <row r="22" spans="1:11" x14ac:dyDescent="0.3">
      <c r="A22" s="22">
        <v>12</v>
      </c>
      <c r="B22" s="23" t="s">
        <v>28</v>
      </c>
      <c r="C22" s="24">
        <v>51799</v>
      </c>
      <c r="D22" s="24">
        <v>45861</v>
      </c>
      <c r="E22" s="24">
        <f t="shared" si="0"/>
        <v>88.54</v>
      </c>
      <c r="F22" s="24">
        <v>4530</v>
      </c>
      <c r="G22" s="24">
        <f t="shared" si="1"/>
        <v>8.75</v>
      </c>
      <c r="H22" s="24">
        <v>987</v>
      </c>
      <c r="I22" s="24">
        <f t="shared" si="2"/>
        <v>1.91</v>
      </c>
      <c r="J22" s="24">
        <v>421</v>
      </c>
      <c r="K22" s="24">
        <f t="shared" si="3"/>
        <v>0.81</v>
      </c>
    </row>
    <row r="23" spans="1:11" x14ac:dyDescent="0.3">
      <c r="A23" s="22">
        <v>13</v>
      </c>
      <c r="B23" s="23" t="s">
        <v>29</v>
      </c>
      <c r="C23" s="24">
        <v>111803</v>
      </c>
      <c r="D23" s="24">
        <v>101877</v>
      </c>
      <c r="E23" s="24">
        <f t="shared" si="0"/>
        <v>91.12</v>
      </c>
      <c r="F23" s="24">
        <v>8117</v>
      </c>
      <c r="G23" s="24">
        <f t="shared" si="1"/>
        <v>7.26</v>
      </c>
      <c r="H23" s="24">
        <v>1237</v>
      </c>
      <c r="I23" s="24">
        <f t="shared" si="2"/>
        <v>1.1100000000000001</v>
      </c>
      <c r="J23" s="24">
        <v>572</v>
      </c>
      <c r="K23" s="24">
        <f t="shared" si="3"/>
        <v>0.51</v>
      </c>
    </row>
    <row r="24" spans="1:11" x14ac:dyDescent="0.3">
      <c r="A24" s="22">
        <v>14</v>
      </c>
      <c r="B24" s="23" t="s">
        <v>30</v>
      </c>
      <c r="C24" s="24">
        <v>308</v>
      </c>
      <c r="D24" s="24">
        <v>306</v>
      </c>
      <c r="E24" s="24">
        <f t="shared" si="0"/>
        <v>99.35</v>
      </c>
      <c r="F24" s="24">
        <v>0</v>
      </c>
      <c r="G24" s="24">
        <f t="shared" si="1"/>
        <v>0</v>
      </c>
      <c r="H24" s="24">
        <v>1</v>
      </c>
      <c r="I24" s="24">
        <f t="shared" si="2"/>
        <v>0.32</v>
      </c>
      <c r="J24" s="24">
        <v>1</v>
      </c>
      <c r="K24" s="24">
        <f t="shared" si="3"/>
        <v>0.32</v>
      </c>
    </row>
    <row r="25" spans="1:11" x14ac:dyDescent="0.3">
      <c r="A25" s="22">
        <v>15</v>
      </c>
      <c r="B25" s="23" t="s">
        <v>31</v>
      </c>
      <c r="C25" s="24">
        <v>165</v>
      </c>
      <c r="D25" s="24">
        <v>165</v>
      </c>
      <c r="E25" s="24">
        <f t="shared" si="0"/>
        <v>100</v>
      </c>
      <c r="F25" s="24">
        <v>0</v>
      </c>
      <c r="G25" s="24">
        <f t="shared" si="1"/>
        <v>0</v>
      </c>
      <c r="H25" s="24">
        <v>0</v>
      </c>
      <c r="I25" s="24">
        <f t="shared" si="2"/>
        <v>0</v>
      </c>
      <c r="J25" s="24">
        <v>0</v>
      </c>
      <c r="K25" s="24">
        <f t="shared" si="3"/>
        <v>0</v>
      </c>
    </row>
    <row r="26" spans="1:11" x14ac:dyDescent="0.3">
      <c r="A26" s="22">
        <v>16</v>
      </c>
      <c r="B26" s="23" t="s">
        <v>32</v>
      </c>
      <c r="C26" s="24">
        <v>55</v>
      </c>
      <c r="D26" s="24">
        <v>33</v>
      </c>
      <c r="E26" s="24">
        <f t="shared" si="0"/>
        <v>60</v>
      </c>
      <c r="F26" s="24">
        <v>12</v>
      </c>
      <c r="G26" s="24">
        <f t="shared" si="1"/>
        <v>21.82</v>
      </c>
      <c r="H26" s="24">
        <v>10</v>
      </c>
      <c r="I26" s="24">
        <f t="shared" si="2"/>
        <v>18.18</v>
      </c>
      <c r="J26" s="24">
        <v>0</v>
      </c>
      <c r="K26" s="24">
        <f t="shared" si="3"/>
        <v>0</v>
      </c>
    </row>
    <row r="27" spans="1:11" x14ac:dyDescent="0.3">
      <c r="A27" s="22">
        <v>17</v>
      </c>
      <c r="B27" s="23" t="s">
        <v>33</v>
      </c>
      <c r="C27" s="24">
        <v>88</v>
      </c>
      <c r="D27" s="24">
        <v>76</v>
      </c>
      <c r="E27" s="24">
        <f t="shared" si="0"/>
        <v>86.36</v>
      </c>
      <c r="F27" s="24">
        <v>0</v>
      </c>
      <c r="G27" s="24">
        <f t="shared" si="1"/>
        <v>0</v>
      </c>
      <c r="H27" s="24">
        <v>2</v>
      </c>
      <c r="I27" s="24">
        <f t="shared" si="2"/>
        <v>2.27</v>
      </c>
      <c r="J27" s="24">
        <v>10</v>
      </c>
      <c r="K27" s="24">
        <f t="shared" si="3"/>
        <v>11.36</v>
      </c>
    </row>
    <row r="28" spans="1:11" x14ac:dyDescent="0.3">
      <c r="A28" s="22">
        <v>18</v>
      </c>
      <c r="B28" s="23" t="s">
        <v>34</v>
      </c>
      <c r="C28" s="24">
        <v>3850</v>
      </c>
      <c r="D28" s="24">
        <v>3242</v>
      </c>
      <c r="E28" s="24">
        <f t="shared" si="0"/>
        <v>84.21</v>
      </c>
      <c r="F28" s="24">
        <v>534</v>
      </c>
      <c r="G28" s="24">
        <f t="shared" si="1"/>
        <v>13.87</v>
      </c>
      <c r="H28" s="24">
        <v>62</v>
      </c>
      <c r="I28" s="24">
        <f t="shared" si="2"/>
        <v>1.61</v>
      </c>
      <c r="J28" s="24">
        <v>12</v>
      </c>
      <c r="K28" s="24">
        <f t="shared" si="3"/>
        <v>0.31</v>
      </c>
    </row>
    <row r="29" spans="1:11" x14ac:dyDescent="0.3">
      <c r="A29" s="22">
        <v>19</v>
      </c>
      <c r="B29" s="23" t="s">
        <v>35</v>
      </c>
      <c r="C29" s="24">
        <v>3014</v>
      </c>
      <c r="D29" s="24">
        <v>2899</v>
      </c>
      <c r="E29" s="24">
        <f t="shared" si="0"/>
        <v>96.18</v>
      </c>
      <c r="F29" s="24">
        <v>91</v>
      </c>
      <c r="G29" s="24">
        <f t="shared" si="1"/>
        <v>3.02</v>
      </c>
      <c r="H29" s="24">
        <v>11</v>
      </c>
      <c r="I29" s="24">
        <f t="shared" si="2"/>
        <v>0.36</v>
      </c>
      <c r="J29" s="24">
        <v>13</v>
      </c>
      <c r="K29" s="24">
        <f t="shared" si="3"/>
        <v>0.43</v>
      </c>
    </row>
    <row r="30" spans="1:11" x14ac:dyDescent="0.3">
      <c r="A30" s="22">
        <v>20</v>
      </c>
      <c r="B30" s="23" t="s">
        <v>36</v>
      </c>
      <c r="C30" s="24">
        <v>13541</v>
      </c>
      <c r="D30" s="24">
        <v>11749</v>
      </c>
      <c r="E30" s="24">
        <f t="shared" si="0"/>
        <v>86.77</v>
      </c>
      <c r="F30" s="24">
        <v>1468</v>
      </c>
      <c r="G30" s="24">
        <f t="shared" si="1"/>
        <v>10.84</v>
      </c>
      <c r="H30" s="24">
        <v>253</v>
      </c>
      <c r="I30" s="24">
        <f t="shared" si="2"/>
        <v>1.87</v>
      </c>
      <c r="J30" s="24">
        <v>71</v>
      </c>
      <c r="K30" s="24">
        <f t="shared" si="3"/>
        <v>0.52</v>
      </c>
    </row>
    <row r="31" spans="1:11" x14ac:dyDescent="0.3">
      <c r="A31" s="22">
        <v>21</v>
      </c>
      <c r="B31" s="23" t="s">
        <v>37</v>
      </c>
      <c r="C31" s="24">
        <v>2662</v>
      </c>
      <c r="D31" s="24">
        <v>2562</v>
      </c>
      <c r="E31" s="24"/>
      <c r="F31" s="24">
        <v>86</v>
      </c>
      <c r="G31" s="24"/>
      <c r="H31" s="24">
        <v>12</v>
      </c>
      <c r="I31" s="24"/>
      <c r="J31" s="24">
        <v>2</v>
      </c>
      <c r="K31" s="24"/>
    </row>
    <row r="32" spans="1:11" x14ac:dyDescent="0.3">
      <c r="A32" s="22">
        <v>22</v>
      </c>
      <c r="B32" s="23" t="s">
        <v>38</v>
      </c>
      <c r="C32" s="24">
        <v>88</v>
      </c>
      <c r="D32" s="24">
        <v>88</v>
      </c>
      <c r="E32" s="24">
        <f t="shared" si="0"/>
        <v>100</v>
      </c>
      <c r="F32" s="24">
        <v>0</v>
      </c>
      <c r="G32" s="24">
        <f t="shared" si="1"/>
        <v>0</v>
      </c>
      <c r="H32" s="24">
        <v>0</v>
      </c>
      <c r="I32" s="24">
        <f t="shared" si="2"/>
        <v>0</v>
      </c>
      <c r="J32" s="24">
        <v>0</v>
      </c>
      <c r="K32" s="24">
        <f t="shared" si="3"/>
        <v>0</v>
      </c>
    </row>
    <row r="33" spans="1:11" x14ac:dyDescent="0.3">
      <c r="A33" s="26"/>
      <c r="B33" s="26" t="s">
        <v>39</v>
      </c>
      <c r="C33" s="27">
        <f>D33+F33+H33+J33</f>
        <v>331261</v>
      </c>
      <c r="D33" s="27">
        <f>SUM(D10:D32)</f>
        <v>298291</v>
      </c>
      <c r="E33" s="28">
        <f>ROUND(SUM(E10:E32)/23,2)</f>
        <v>82.34</v>
      </c>
      <c r="F33" s="28">
        <f>SUM(F10:F32)</f>
        <v>26821</v>
      </c>
      <c r="G33" s="28">
        <f>ROUND(SUM(G10:G32)/23,2)</f>
        <v>6.53</v>
      </c>
      <c r="H33" s="28">
        <f>SUM(H10:H32)</f>
        <v>4403</v>
      </c>
      <c r="I33" s="28">
        <f>ROUND(SUM(I10:I32)/23,2)</f>
        <v>1.69</v>
      </c>
      <c r="J33" s="28">
        <f>SUM(J10:J32)</f>
        <v>1746</v>
      </c>
      <c r="K33" s="28">
        <f>ROUND(SUM(K10:K32)/23,2)</f>
        <v>0.75</v>
      </c>
    </row>
    <row r="34" spans="1:11" x14ac:dyDescent="0.3">
      <c r="A34" s="29"/>
      <c r="B34" s="9"/>
      <c r="C34" s="30"/>
      <c r="D34" s="31"/>
    </row>
    <row r="35" spans="1:11" x14ac:dyDescent="0.3">
      <c r="A35" s="32" t="s">
        <v>40</v>
      </c>
      <c r="B35" s="32"/>
      <c r="H35" s="33" t="s">
        <v>41</v>
      </c>
      <c r="I35" s="33"/>
      <c r="J35" s="33"/>
      <c r="K35" s="33"/>
    </row>
    <row r="36" spans="1:11" x14ac:dyDescent="0.3">
      <c r="A36" s="34"/>
      <c r="B36" s="34"/>
      <c r="C36" s="35"/>
    </row>
  </sheetData>
  <mergeCells count="15">
    <mergeCell ref="F9:G9"/>
    <mergeCell ref="H9:I9"/>
    <mergeCell ref="J9:K9"/>
    <mergeCell ref="A35:B35"/>
    <mergeCell ref="H35:K35"/>
    <mergeCell ref="A2:C2"/>
    <mergeCell ref="F2:J2"/>
    <mergeCell ref="A5:K5"/>
    <mergeCell ref="A6:N6"/>
    <mergeCell ref="A7:N7"/>
    <mergeCell ref="A8:A10"/>
    <mergeCell ref="B8:B10"/>
    <mergeCell ref="C8:C10"/>
    <mergeCell ref="D8:K8"/>
    <mergeCell ref="D9:E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31988-472B-4FC9-85FF-7F6F0EE0A044}">
  <dimension ref="A1:D471"/>
  <sheetViews>
    <sheetView tabSelected="1" workbookViewId="0">
      <selection sqref="A1:D471"/>
    </sheetView>
  </sheetViews>
  <sheetFormatPr defaultRowHeight="18.75" x14ac:dyDescent="0.3"/>
  <cols>
    <col min="1" max="1" width="4.21875" customWidth="1"/>
    <col min="2" max="2" width="45" customWidth="1"/>
    <col min="3" max="3" width="14.6640625" customWidth="1"/>
    <col min="4" max="4" width="14.109375" customWidth="1"/>
  </cols>
  <sheetData>
    <row r="1" spans="1:4" x14ac:dyDescent="0.3">
      <c r="A1" s="36" t="s">
        <v>42</v>
      </c>
      <c r="B1" s="37"/>
      <c r="C1" s="1"/>
      <c r="D1" s="1"/>
    </row>
    <row r="2" spans="1:4" x14ac:dyDescent="0.3">
      <c r="A2" s="1" t="s">
        <v>43</v>
      </c>
      <c r="B2" s="1"/>
      <c r="C2" s="38"/>
      <c r="D2" s="38"/>
    </row>
    <row r="3" spans="1:4" x14ac:dyDescent="0.3">
      <c r="A3" s="39"/>
      <c r="B3" s="39"/>
      <c r="C3" s="7"/>
      <c r="D3" s="8"/>
    </row>
    <row r="4" spans="1:4" x14ac:dyDescent="0.3">
      <c r="A4" s="40" t="s">
        <v>44</v>
      </c>
      <c r="B4" s="40"/>
      <c r="C4" s="40"/>
      <c r="D4" s="40"/>
    </row>
    <row r="5" spans="1:4" x14ac:dyDescent="0.3">
      <c r="A5" s="41" t="s">
        <v>45</v>
      </c>
      <c r="B5" s="41"/>
      <c r="C5" s="41"/>
      <c r="D5" s="41"/>
    </row>
    <row r="6" spans="1:4" x14ac:dyDescent="0.3">
      <c r="A6" s="42" t="s">
        <v>46</v>
      </c>
      <c r="B6" s="42"/>
      <c r="C6" s="42"/>
      <c r="D6" s="42"/>
    </row>
    <row r="7" spans="1:4" x14ac:dyDescent="0.3">
      <c r="A7" s="43" t="s">
        <v>47</v>
      </c>
      <c r="B7" s="43"/>
      <c r="C7" s="43"/>
      <c r="D7" s="43"/>
    </row>
    <row r="8" spans="1:4" x14ac:dyDescent="0.3">
      <c r="A8" s="44" t="s">
        <v>48</v>
      </c>
      <c r="B8" s="44" t="s">
        <v>49</v>
      </c>
      <c r="C8" s="45" t="s">
        <v>50</v>
      </c>
      <c r="D8" s="46" t="s">
        <v>51</v>
      </c>
    </row>
    <row r="9" spans="1:4" x14ac:dyDescent="0.3">
      <c r="A9" s="47" t="s">
        <v>52</v>
      </c>
      <c r="B9" s="47"/>
      <c r="C9" s="47"/>
      <c r="D9" s="47"/>
    </row>
    <row r="10" spans="1:4" x14ac:dyDescent="0.3">
      <c r="A10" s="48" t="s">
        <v>53</v>
      </c>
      <c r="B10" s="49" t="s">
        <v>11</v>
      </c>
      <c r="C10" s="50">
        <v>4252</v>
      </c>
      <c r="D10" s="51">
        <f>C10/5063*100</f>
        <v>83.981828955164914</v>
      </c>
    </row>
    <row r="11" spans="1:4" x14ac:dyDescent="0.3">
      <c r="A11" s="48" t="s">
        <v>54</v>
      </c>
      <c r="B11" s="49" t="s">
        <v>55</v>
      </c>
      <c r="C11" s="50">
        <v>613</v>
      </c>
      <c r="D11" s="51">
        <f t="shared" ref="D11:D15" si="0">C11/5063*100</f>
        <v>12.107446178155245</v>
      </c>
    </row>
    <row r="12" spans="1:4" x14ac:dyDescent="0.3">
      <c r="A12" s="48" t="s">
        <v>56</v>
      </c>
      <c r="B12" s="49" t="s">
        <v>13</v>
      </c>
      <c r="C12" s="50">
        <v>147</v>
      </c>
      <c r="D12" s="51">
        <f t="shared" si="0"/>
        <v>2.9034169464744224</v>
      </c>
    </row>
    <row r="13" spans="1:4" x14ac:dyDescent="0.3">
      <c r="A13" s="48" t="s">
        <v>57</v>
      </c>
      <c r="B13" s="49" t="s">
        <v>14</v>
      </c>
      <c r="C13" s="50">
        <v>32</v>
      </c>
      <c r="D13" s="51">
        <f>C13/5063*100</f>
        <v>0.63203634208967019</v>
      </c>
    </row>
    <row r="14" spans="1:4" x14ac:dyDescent="0.3">
      <c r="A14" s="48" t="s">
        <v>58</v>
      </c>
      <c r="B14" s="49" t="s">
        <v>59</v>
      </c>
      <c r="C14" s="50">
        <v>19</v>
      </c>
      <c r="D14" s="51">
        <f t="shared" si="0"/>
        <v>0.37527157811574169</v>
      </c>
    </row>
    <row r="15" spans="1:4" x14ac:dyDescent="0.3">
      <c r="A15" s="42" t="s">
        <v>60</v>
      </c>
      <c r="B15" s="42"/>
      <c r="C15" s="52">
        <f>SUM(C10:C14)</f>
        <v>5063</v>
      </c>
      <c r="D15" s="51">
        <f t="shared" si="0"/>
        <v>100</v>
      </c>
    </row>
    <row r="16" spans="1:4" x14ac:dyDescent="0.3">
      <c r="A16" s="53" t="s">
        <v>61</v>
      </c>
      <c r="B16" s="53"/>
      <c r="C16" s="53"/>
      <c r="D16" s="53"/>
    </row>
    <row r="17" spans="1:4" x14ac:dyDescent="0.3">
      <c r="A17" s="48" t="s">
        <v>53</v>
      </c>
      <c r="B17" s="49" t="s">
        <v>11</v>
      </c>
      <c r="C17" s="50">
        <v>4259</v>
      </c>
      <c r="D17" s="51">
        <f>C17/5063*100</f>
        <v>84.120086904997038</v>
      </c>
    </row>
    <row r="18" spans="1:4" x14ac:dyDescent="0.3">
      <c r="A18" s="48" t="s">
        <v>54</v>
      </c>
      <c r="B18" s="49" t="s">
        <v>55</v>
      </c>
      <c r="C18" s="50">
        <v>610</v>
      </c>
      <c r="D18" s="51">
        <f t="shared" ref="D18:D22" si="1">C18/5063*100</f>
        <v>12.048192771084338</v>
      </c>
    </row>
    <row r="19" spans="1:4" x14ac:dyDescent="0.3">
      <c r="A19" s="48" t="s">
        <v>56</v>
      </c>
      <c r="B19" s="49" t="s">
        <v>13</v>
      </c>
      <c r="C19" s="50">
        <v>132</v>
      </c>
      <c r="D19" s="51">
        <f t="shared" si="1"/>
        <v>2.6071499111198895</v>
      </c>
    </row>
    <row r="20" spans="1:4" x14ac:dyDescent="0.3">
      <c r="A20" s="48" t="s">
        <v>57</v>
      </c>
      <c r="B20" s="49" t="s">
        <v>14</v>
      </c>
      <c r="C20" s="50">
        <v>39</v>
      </c>
      <c r="D20" s="51">
        <f t="shared" si="1"/>
        <v>0.77029429192178556</v>
      </c>
    </row>
    <row r="21" spans="1:4" x14ac:dyDescent="0.3">
      <c r="A21" s="48" t="s">
        <v>58</v>
      </c>
      <c r="B21" s="49" t="s">
        <v>59</v>
      </c>
      <c r="C21" s="50">
        <v>23</v>
      </c>
      <c r="D21" s="51">
        <f>C21/5063*100</f>
        <v>0.45427612087695046</v>
      </c>
    </row>
    <row r="22" spans="1:4" x14ac:dyDescent="0.3">
      <c r="A22" s="42" t="s">
        <v>60</v>
      </c>
      <c r="B22" s="42"/>
      <c r="C22" s="52">
        <f>SUM(C17:C21)</f>
        <v>5063</v>
      </c>
      <c r="D22" s="51">
        <f t="shared" si="1"/>
        <v>100</v>
      </c>
    </row>
    <row r="23" spans="1:4" x14ac:dyDescent="0.3">
      <c r="A23" s="53" t="s">
        <v>62</v>
      </c>
      <c r="B23" s="53"/>
      <c r="C23" s="53"/>
      <c r="D23" s="53"/>
    </row>
    <row r="24" spans="1:4" x14ac:dyDescent="0.3">
      <c r="A24" s="48" t="s">
        <v>53</v>
      </c>
      <c r="B24" s="49" t="s">
        <v>11</v>
      </c>
      <c r="C24" s="50">
        <v>4092</v>
      </c>
      <c r="D24" s="51">
        <f>C24/5063*100</f>
        <v>80.821647244716559</v>
      </c>
    </row>
    <row r="25" spans="1:4" x14ac:dyDescent="0.3">
      <c r="A25" s="48" t="s">
        <v>54</v>
      </c>
      <c r="B25" s="49" t="s">
        <v>55</v>
      </c>
      <c r="C25" s="50">
        <v>732</v>
      </c>
      <c r="D25" s="51">
        <f t="shared" ref="D25:D29" si="2">C25/5063*100</f>
        <v>14.457831325301203</v>
      </c>
    </row>
    <row r="26" spans="1:4" x14ac:dyDescent="0.3">
      <c r="A26" s="48" t="s">
        <v>56</v>
      </c>
      <c r="B26" s="49" t="s">
        <v>13</v>
      </c>
      <c r="C26" s="50">
        <v>172</v>
      </c>
      <c r="D26" s="51">
        <f t="shared" si="2"/>
        <v>3.3971953387319771</v>
      </c>
    </row>
    <row r="27" spans="1:4" x14ac:dyDescent="0.3">
      <c r="A27" s="48" t="s">
        <v>57</v>
      </c>
      <c r="B27" s="49" t="s">
        <v>14</v>
      </c>
      <c r="C27" s="50">
        <v>48</v>
      </c>
      <c r="D27" s="51">
        <f t="shared" si="2"/>
        <v>0.94805451313450528</v>
      </c>
    </row>
    <row r="28" spans="1:4" x14ac:dyDescent="0.3">
      <c r="A28" s="48" t="s">
        <v>58</v>
      </c>
      <c r="B28" s="49" t="s">
        <v>59</v>
      </c>
      <c r="C28" s="50">
        <v>19</v>
      </c>
      <c r="D28" s="51">
        <f t="shared" si="2"/>
        <v>0.37527157811574169</v>
      </c>
    </row>
    <row r="29" spans="1:4" x14ac:dyDescent="0.3">
      <c r="A29" s="42" t="s">
        <v>60</v>
      </c>
      <c r="B29" s="42"/>
      <c r="C29" s="52">
        <f>SUM(C24:C28)</f>
        <v>5063</v>
      </c>
      <c r="D29" s="51">
        <f t="shared" si="2"/>
        <v>100</v>
      </c>
    </row>
    <row r="30" spans="1:4" x14ac:dyDescent="0.3">
      <c r="A30" s="53" t="s">
        <v>63</v>
      </c>
      <c r="B30" s="53"/>
      <c r="C30" s="53"/>
      <c r="D30" s="53"/>
    </row>
    <row r="31" spans="1:4" x14ac:dyDescent="0.3">
      <c r="A31" s="48" t="s">
        <v>53</v>
      </c>
      <c r="B31" s="49" t="s">
        <v>11</v>
      </c>
      <c r="C31" s="50">
        <v>4022</v>
      </c>
      <c r="D31" s="51">
        <f>C31/5063*100</f>
        <v>79.439067746395423</v>
      </c>
    </row>
    <row r="32" spans="1:4" x14ac:dyDescent="0.3">
      <c r="A32" s="48" t="s">
        <v>54</v>
      </c>
      <c r="B32" s="49" t="s">
        <v>55</v>
      </c>
      <c r="C32" s="50">
        <v>765</v>
      </c>
      <c r="D32" s="51">
        <f t="shared" ref="D32:D36" si="3">C32/5063*100</f>
        <v>15.109618803081176</v>
      </c>
    </row>
    <row r="33" spans="1:4" x14ac:dyDescent="0.3">
      <c r="A33" s="48" t="s">
        <v>56</v>
      </c>
      <c r="B33" s="49" t="s">
        <v>13</v>
      </c>
      <c r="C33" s="50">
        <v>195</v>
      </c>
      <c r="D33" s="51">
        <f t="shared" si="3"/>
        <v>3.8514714596089275</v>
      </c>
    </row>
    <row r="34" spans="1:4" x14ac:dyDescent="0.3">
      <c r="A34" s="48" t="s">
        <v>57</v>
      </c>
      <c r="B34" s="49" t="s">
        <v>14</v>
      </c>
      <c r="C34" s="50">
        <v>61</v>
      </c>
      <c r="D34" s="51">
        <f t="shared" si="3"/>
        <v>1.2048192771084338</v>
      </c>
    </row>
    <row r="35" spans="1:4" x14ac:dyDescent="0.3">
      <c r="A35" s="48" t="s">
        <v>58</v>
      </c>
      <c r="B35" s="49" t="s">
        <v>59</v>
      </c>
      <c r="C35" s="50">
        <v>20</v>
      </c>
      <c r="D35" s="51">
        <f t="shared" si="3"/>
        <v>0.39502271380604387</v>
      </c>
    </row>
    <row r="36" spans="1:4" x14ac:dyDescent="0.3">
      <c r="A36" s="42" t="s">
        <v>60</v>
      </c>
      <c r="B36" s="42"/>
      <c r="C36" s="52">
        <f>SUM(C31:C35)</f>
        <v>5063</v>
      </c>
      <c r="D36" s="51">
        <f t="shared" si="3"/>
        <v>100</v>
      </c>
    </row>
    <row r="37" spans="1:4" x14ac:dyDescent="0.3">
      <c r="A37" s="53" t="s">
        <v>64</v>
      </c>
      <c r="B37" s="53"/>
      <c r="C37" s="53"/>
      <c r="D37" s="53"/>
    </row>
    <row r="38" spans="1:4" x14ac:dyDescent="0.3">
      <c r="A38" s="48" t="s">
        <v>53</v>
      </c>
      <c r="B38" s="49" t="s">
        <v>11</v>
      </c>
      <c r="C38" s="50">
        <v>4117</v>
      </c>
      <c r="D38" s="51">
        <f>C38/5063*100</f>
        <v>81.315425636974126</v>
      </c>
    </row>
    <row r="39" spans="1:4" x14ac:dyDescent="0.3">
      <c r="A39" s="48" t="s">
        <v>54</v>
      </c>
      <c r="B39" s="49" t="s">
        <v>55</v>
      </c>
      <c r="C39" s="50">
        <v>664</v>
      </c>
      <c r="D39" s="51">
        <f t="shared" ref="D39:D43" si="4">C39/5063*100</f>
        <v>13.114754098360656</v>
      </c>
    </row>
    <row r="40" spans="1:4" x14ac:dyDescent="0.3">
      <c r="A40" s="48" t="s">
        <v>56</v>
      </c>
      <c r="B40" s="49" t="s">
        <v>13</v>
      </c>
      <c r="C40" s="50">
        <v>135</v>
      </c>
      <c r="D40" s="51">
        <f t="shared" si="4"/>
        <v>2.6664033181907962</v>
      </c>
    </row>
    <row r="41" spans="1:4" x14ac:dyDescent="0.3">
      <c r="A41" s="48" t="s">
        <v>57</v>
      </c>
      <c r="B41" s="49" t="s">
        <v>14</v>
      </c>
      <c r="C41" s="50">
        <v>47</v>
      </c>
      <c r="D41" s="51">
        <f t="shared" si="4"/>
        <v>0.9283033774442031</v>
      </c>
    </row>
    <row r="42" spans="1:4" x14ac:dyDescent="0.3">
      <c r="A42" s="48" t="s">
        <v>58</v>
      </c>
      <c r="B42" s="49" t="s">
        <v>59</v>
      </c>
      <c r="C42" s="50">
        <v>100</v>
      </c>
      <c r="D42" s="51">
        <f t="shared" si="4"/>
        <v>1.9751135690302193</v>
      </c>
    </row>
    <row r="43" spans="1:4" x14ac:dyDescent="0.3">
      <c r="A43" s="42" t="s">
        <v>60</v>
      </c>
      <c r="B43" s="42"/>
      <c r="C43" s="52">
        <f>SUM(C38:C42)</f>
        <v>5063</v>
      </c>
      <c r="D43" s="51">
        <f t="shared" si="4"/>
        <v>100</v>
      </c>
    </row>
    <row r="44" spans="1:4" x14ac:dyDescent="0.3">
      <c r="A44" s="47" t="s">
        <v>65</v>
      </c>
      <c r="B44" s="47"/>
      <c r="C44" s="47"/>
      <c r="D44" s="47"/>
    </row>
    <row r="45" spans="1:4" x14ac:dyDescent="0.3">
      <c r="A45" s="53" t="s">
        <v>66</v>
      </c>
      <c r="B45" s="53"/>
      <c r="C45" s="53"/>
      <c r="D45" s="53"/>
    </row>
    <row r="46" spans="1:4" x14ac:dyDescent="0.3">
      <c r="A46" s="48" t="s">
        <v>53</v>
      </c>
      <c r="B46" s="49" t="s">
        <v>11</v>
      </c>
      <c r="C46" s="50">
        <v>3941</v>
      </c>
      <c r="D46" s="51">
        <f>C46/5063*100</f>
        <v>77.839225755480939</v>
      </c>
    </row>
    <row r="47" spans="1:4" x14ac:dyDescent="0.3">
      <c r="A47" s="48" t="s">
        <v>54</v>
      </c>
      <c r="B47" s="49" t="s">
        <v>55</v>
      </c>
      <c r="C47" s="50">
        <v>829</v>
      </c>
      <c r="D47" s="51">
        <f t="shared" ref="D47:D51" si="5">C47/5063*100</f>
        <v>16.373691487260515</v>
      </c>
    </row>
    <row r="48" spans="1:4" x14ac:dyDescent="0.3">
      <c r="A48" s="48" t="s">
        <v>56</v>
      </c>
      <c r="B48" s="49" t="s">
        <v>13</v>
      </c>
      <c r="C48" s="50">
        <v>213</v>
      </c>
      <c r="D48" s="51">
        <f t="shared" si="5"/>
        <v>4.2069919020343667</v>
      </c>
    </row>
    <row r="49" spans="1:4" x14ac:dyDescent="0.3">
      <c r="A49" s="48" t="s">
        <v>57</v>
      </c>
      <c r="B49" s="49" t="s">
        <v>14</v>
      </c>
      <c r="C49" s="50">
        <v>55</v>
      </c>
      <c r="D49" s="51">
        <f t="shared" si="5"/>
        <v>1.0863124629666205</v>
      </c>
    </row>
    <row r="50" spans="1:4" x14ac:dyDescent="0.3">
      <c r="A50" s="48" t="s">
        <v>58</v>
      </c>
      <c r="B50" s="49" t="s">
        <v>59</v>
      </c>
      <c r="C50" s="50">
        <v>25</v>
      </c>
      <c r="D50" s="51">
        <f t="shared" si="5"/>
        <v>0.49377839225755482</v>
      </c>
    </row>
    <row r="51" spans="1:4" x14ac:dyDescent="0.3">
      <c r="A51" s="42" t="s">
        <v>60</v>
      </c>
      <c r="B51" s="42"/>
      <c r="C51" s="52">
        <f>SUM(C46:C50)</f>
        <v>5063</v>
      </c>
      <c r="D51" s="51">
        <f t="shared" si="5"/>
        <v>100</v>
      </c>
    </row>
    <row r="52" spans="1:4" x14ac:dyDescent="0.3">
      <c r="A52" s="53" t="s">
        <v>67</v>
      </c>
      <c r="B52" s="53"/>
      <c r="C52" s="53"/>
      <c r="D52" s="53"/>
    </row>
    <row r="53" spans="1:4" x14ac:dyDescent="0.3">
      <c r="A53" s="48" t="s">
        <v>53</v>
      </c>
      <c r="B53" s="49" t="s">
        <v>11</v>
      </c>
      <c r="C53" s="50">
        <v>4057</v>
      </c>
      <c r="D53" s="51">
        <f>C53/5063*100</f>
        <v>80.130357495555998</v>
      </c>
    </row>
    <row r="54" spans="1:4" x14ac:dyDescent="0.3">
      <c r="A54" s="48" t="s">
        <v>54</v>
      </c>
      <c r="B54" s="49" t="s">
        <v>55</v>
      </c>
      <c r="C54" s="50">
        <v>640</v>
      </c>
      <c r="D54" s="51">
        <f t="shared" ref="D54:D58" si="6">C54/5063*100</f>
        <v>12.640726841793404</v>
      </c>
    </row>
    <row r="55" spans="1:4" x14ac:dyDescent="0.3">
      <c r="A55" s="48" t="s">
        <v>56</v>
      </c>
      <c r="B55" s="49" t="s">
        <v>13</v>
      </c>
      <c r="C55" s="50">
        <v>195</v>
      </c>
      <c r="D55" s="51">
        <f t="shared" si="6"/>
        <v>3.8514714596089275</v>
      </c>
    </row>
    <row r="56" spans="1:4" x14ac:dyDescent="0.3">
      <c r="A56" s="48" t="s">
        <v>57</v>
      </c>
      <c r="B56" s="49" t="s">
        <v>14</v>
      </c>
      <c r="C56" s="50">
        <v>59</v>
      </c>
      <c r="D56" s="51">
        <f t="shared" si="6"/>
        <v>1.1653170057278295</v>
      </c>
    </row>
    <row r="57" spans="1:4" x14ac:dyDescent="0.3">
      <c r="A57" s="48" t="s">
        <v>58</v>
      </c>
      <c r="B57" s="49" t="s">
        <v>59</v>
      </c>
      <c r="C57" s="50">
        <v>112</v>
      </c>
      <c r="D57" s="51">
        <f t="shared" si="6"/>
        <v>2.2121271973138459</v>
      </c>
    </row>
    <row r="58" spans="1:4" x14ac:dyDescent="0.3">
      <c r="A58" s="42" t="s">
        <v>60</v>
      </c>
      <c r="B58" s="42"/>
      <c r="C58" s="52">
        <f>SUM(C53:C57)</f>
        <v>5063</v>
      </c>
      <c r="D58" s="51">
        <f t="shared" si="6"/>
        <v>100</v>
      </c>
    </row>
    <row r="59" spans="1:4" x14ac:dyDescent="0.3">
      <c r="A59" s="53" t="s">
        <v>68</v>
      </c>
      <c r="B59" s="53"/>
      <c r="C59" s="53"/>
      <c r="D59" s="53"/>
    </row>
    <row r="60" spans="1:4" x14ac:dyDescent="0.3">
      <c r="A60" s="48" t="s">
        <v>53</v>
      </c>
      <c r="B60" s="49" t="s">
        <v>11</v>
      </c>
      <c r="C60" s="50">
        <v>4043</v>
      </c>
      <c r="D60" s="51">
        <f>C60/5063*100</f>
        <v>79.853841595891765</v>
      </c>
    </row>
    <row r="61" spans="1:4" x14ac:dyDescent="0.3">
      <c r="A61" s="48" t="s">
        <v>54</v>
      </c>
      <c r="B61" s="49" t="s">
        <v>55</v>
      </c>
      <c r="C61" s="50">
        <v>708</v>
      </c>
      <c r="D61" s="51">
        <f t="shared" ref="D61:D65" si="7">C61/5063*100</f>
        <v>13.983804068733951</v>
      </c>
    </row>
    <row r="62" spans="1:4" x14ac:dyDescent="0.3">
      <c r="A62" s="48" t="s">
        <v>56</v>
      </c>
      <c r="B62" s="49" t="s">
        <v>13</v>
      </c>
      <c r="C62" s="50">
        <v>218</v>
      </c>
      <c r="D62" s="51">
        <f t="shared" si="7"/>
        <v>4.3057475804858782</v>
      </c>
    </row>
    <row r="63" spans="1:4" x14ac:dyDescent="0.3">
      <c r="A63" s="48" t="s">
        <v>57</v>
      </c>
      <c r="B63" s="49" t="s">
        <v>14</v>
      </c>
      <c r="C63" s="50">
        <v>59</v>
      </c>
      <c r="D63" s="51">
        <f t="shared" si="7"/>
        <v>1.1653170057278295</v>
      </c>
    </row>
    <row r="64" spans="1:4" x14ac:dyDescent="0.3">
      <c r="A64" s="48" t="s">
        <v>58</v>
      </c>
      <c r="B64" s="49" t="s">
        <v>59</v>
      </c>
      <c r="C64" s="50">
        <v>35</v>
      </c>
      <c r="D64" s="51">
        <f t="shared" si="7"/>
        <v>0.69128974916057673</v>
      </c>
    </row>
    <row r="65" spans="1:4" x14ac:dyDescent="0.3">
      <c r="A65" s="42" t="s">
        <v>60</v>
      </c>
      <c r="B65" s="42"/>
      <c r="C65" s="52">
        <f>SUM(C60:C64)</f>
        <v>5063</v>
      </c>
      <c r="D65" s="51">
        <f t="shared" si="7"/>
        <v>100</v>
      </c>
    </row>
    <row r="66" spans="1:4" x14ac:dyDescent="0.3">
      <c r="A66" s="53" t="s">
        <v>69</v>
      </c>
      <c r="B66" s="53"/>
      <c r="C66" s="53"/>
      <c r="D66" s="53"/>
    </row>
    <row r="67" spans="1:4" x14ac:dyDescent="0.3">
      <c r="A67" s="48" t="s">
        <v>53</v>
      </c>
      <c r="B67" s="49" t="s">
        <v>11</v>
      </c>
      <c r="C67" s="50">
        <v>3409</v>
      </c>
      <c r="D67" s="51">
        <f>C67/5063*100</f>
        <v>67.33162156824018</v>
      </c>
    </row>
    <row r="68" spans="1:4" x14ac:dyDescent="0.3">
      <c r="A68" s="48" t="s">
        <v>54</v>
      </c>
      <c r="B68" s="49" t="s">
        <v>55</v>
      </c>
      <c r="C68" s="50">
        <v>1065</v>
      </c>
      <c r="D68" s="51">
        <f t="shared" ref="D68:D72" si="8">C68/5063*100</f>
        <v>21.034959510171834</v>
      </c>
    </row>
    <row r="69" spans="1:4" x14ac:dyDescent="0.3">
      <c r="A69" s="48" t="s">
        <v>56</v>
      </c>
      <c r="B69" s="49" t="s">
        <v>13</v>
      </c>
      <c r="C69" s="50">
        <v>418</v>
      </c>
      <c r="D69" s="51">
        <f t="shared" si="8"/>
        <v>8.2559747185463159</v>
      </c>
    </row>
    <row r="70" spans="1:4" x14ac:dyDescent="0.3">
      <c r="A70" s="48" t="s">
        <v>57</v>
      </c>
      <c r="B70" s="49" t="s">
        <v>14</v>
      </c>
      <c r="C70" s="50">
        <v>142</v>
      </c>
      <c r="D70" s="51">
        <f t="shared" si="8"/>
        <v>2.8046612680229113</v>
      </c>
    </row>
    <row r="71" spans="1:4" x14ac:dyDescent="0.3">
      <c r="A71" s="48" t="s">
        <v>58</v>
      </c>
      <c r="B71" s="49" t="s">
        <v>59</v>
      </c>
      <c r="C71" s="50">
        <v>29</v>
      </c>
      <c r="D71" s="51">
        <f t="shared" si="8"/>
        <v>0.57278293501876365</v>
      </c>
    </row>
    <row r="72" spans="1:4" x14ac:dyDescent="0.3">
      <c r="A72" s="42" t="s">
        <v>60</v>
      </c>
      <c r="B72" s="42"/>
      <c r="C72" s="52">
        <f>SUM(C67:C71)</f>
        <v>5063</v>
      </c>
      <c r="D72" s="51">
        <f t="shared" si="8"/>
        <v>100</v>
      </c>
    </row>
    <row r="73" spans="1:4" x14ac:dyDescent="0.3">
      <c r="A73" s="47" t="s">
        <v>70</v>
      </c>
      <c r="B73" s="47"/>
      <c r="C73" s="47"/>
      <c r="D73" s="47"/>
    </row>
    <row r="74" spans="1:4" x14ac:dyDescent="0.3">
      <c r="A74" s="53" t="s">
        <v>71</v>
      </c>
      <c r="B74" s="53"/>
      <c r="C74" s="53"/>
      <c r="D74" s="53"/>
    </row>
    <row r="75" spans="1:4" x14ac:dyDescent="0.3">
      <c r="A75" s="48" t="s">
        <v>53</v>
      </c>
      <c r="B75" s="49" t="s">
        <v>11</v>
      </c>
      <c r="C75" s="50">
        <v>4073</v>
      </c>
      <c r="D75" s="51">
        <f>C75/5063*100</f>
        <v>80.446375666600829</v>
      </c>
    </row>
    <row r="76" spans="1:4" x14ac:dyDescent="0.3">
      <c r="A76" s="48" t="s">
        <v>54</v>
      </c>
      <c r="B76" s="49" t="s">
        <v>55</v>
      </c>
      <c r="C76" s="50">
        <v>734</v>
      </c>
      <c r="D76" s="51">
        <f t="shared" ref="D76:D80" si="9">C76/5063*100</f>
        <v>14.497333596681807</v>
      </c>
    </row>
    <row r="77" spans="1:4" x14ac:dyDescent="0.3">
      <c r="A77" s="48" t="s">
        <v>56</v>
      </c>
      <c r="B77" s="49" t="s">
        <v>13</v>
      </c>
      <c r="C77" s="50">
        <v>150</v>
      </c>
      <c r="D77" s="51">
        <f t="shared" si="9"/>
        <v>2.9626703535453291</v>
      </c>
    </row>
    <row r="78" spans="1:4" x14ac:dyDescent="0.3">
      <c r="A78" s="48" t="s">
        <v>57</v>
      </c>
      <c r="B78" s="49" t="s">
        <v>14</v>
      </c>
      <c r="C78" s="50">
        <v>56</v>
      </c>
      <c r="D78" s="51">
        <f t="shared" si="9"/>
        <v>1.1060635986569229</v>
      </c>
    </row>
    <row r="79" spans="1:4" x14ac:dyDescent="0.3">
      <c r="A79" s="48" t="s">
        <v>58</v>
      </c>
      <c r="B79" s="49" t="s">
        <v>59</v>
      </c>
      <c r="C79" s="50">
        <v>50</v>
      </c>
      <c r="D79" s="51">
        <f t="shared" si="9"/>
        <v>0.98755678451510964</v>
      </c>
    </row>
    <row r="80" spans="1:4" x14ac:dyDescent="0.3">
      <c r="A80" s="42" t="s">
        <v>60</v>
      </c>
      <c r="B80" s="42"/>
      <c r="C80" s="52">
        <f>SUM(C75:C79)</f>
        <v>5063</v>
      </c>
      <c r="D80" s="51">
        <f t="shared" si="9"/>
        <v>100</v>
      </c>
    </row>
    <row r="81" spans="1:4" x14ac:dyDescent="0.3">
      <c r="A81" s="53" t="s">
        <v>72</v>
      </c>
      <c r="B81" s="53"/>
      <c r="C81" s="53"/>
      <c r="D81" s="53"/>
    </row>
    <row r="82" spans="1:4" x14ac:dyDescent="0.3">
      <c r="A82" s="48" t="s">
        <v>53</v>
      </c>
      <c r="B82" s="49" t="s">
        <v>11</v>
      </c>
      <c r="C82" s="50">
        <v>4058</v>
      </c>
      <c r="D82" s="51">
        <f>C82/5063*100</f>
        <v>80.150108631246297</v>
      </c>
    </row>
    <row r="83" spans="1:4" x14ac:dyDescent="0.3">
      <c r="A83" s="48" t="s">
        <v>54</v>
      </c>
      <c r="B83" s="49" t="s">
        <v>55</v>
      </c>
      <c r="C83" s="50">
        <v>687</v>
      </c>
      <c r="D83" s="51">
        <f t="shared" ref="D83:D87" si="10">C83/5063*100</f>
        <v>13.569030219237607</v>
      </c>
    </row>
    <row r="84" spans="1:4" x14ac:dyDescent="0.3">
      <c r="A84" s="48" t="s">
        <v>56</v>
      </c>
      <c r="B84" s="49" t="s">
        <v>13</v>
      </c>
      <c r="C84" s="50">
        <v>186</v>
      </c>
      <c r="D84" s="51">
        <f t="shared" si="10"/>
        <v>3.6737112383962081</v>
      </c>
    </row>
    <row r="85" spans="1:4" x14ac:dyDescent="0.3">
      <c r="A85" s="48" t="s">
        <v>57</v>
      </c>
      <c r="B85" s="49" t="s">
        <v>14</v>
      </c>
      <c r="C85" s="50">
        <v>58</v>
      </c>
      <c r="D85" s="51">
        <f t="shared" si="10"/>
        <v>1.1455658700375273</v>
      </c>
    </row>
    <row r="86" spans="1:4" x14ac:dyDescent="0.3">
      <c r="A86" s="48" t="s">
        <v>58</v>
      </c>
      <c r="B86" s="49" t="s">
        <v>59</v>
      </c>
      <c r="C86" s="50">
        <v>74</v>
      </c>
      <c r="D86" s="51">
        <f t="shared" si="10"/>
        <v>1.4615840410823624</v>
      </c>
    </row>
    <row r="87" spans="1:4" x14ac:dyDescent="0.3">
      <c r="A87" s="42" t="s">
        <v>60</v>
      </c>
      <c r="B87" s="42"/>
      <c r="C87" s="52">
        <f>SUM(C82:C86)</f>
        <v>5063</v>
      </c>
      <c r="D87" s="51">
        <f t="shared" si="10"/>
        <v>100</v>
      </c>
    </row>
    <row r="88" spans="1:4" x14ac:dyDescent="0.3">
      <c r="A88" s="53" t="s">
        <v>73</v>
      </c>
      <c r="B88" s="53"/>
      <c r="C88" s="53"/>
      <c r="D88" s="53"/>
    </row>
    <row r="89" spans="1:4" x14ac:dyDescent="0.3">
      <c r="A89" s="48" t="s">
        <v>53</v>
      </c>
      <c r="B89" s="49" t="s">
        <v>11</v>
      </c>
      <c r="C89" s="50">
        <v>4162</v>
      </c>
      <c r="D89" s="51">
        <f>C89/5063*100</f>
        <v>82.204226743037722</v>
      </c>
    </row>
    <row r="90" spans="1:4" x14ac:dyDescent="0.3">
      <c r="A90" s="48" t="s">
        <v>54</v>
      </c>
      <c r="B90" s="49" t="s">
        <v>55</v>
      </c>
      <c r="C90" s="50">
        <v>573</v>
      </c>
      <c r="D90" s="51">
        <f t="shared" ref="D90:D94" si="11">C90/5063*100</f>
        <v>11.317400750543156</v>
      </c>
    </row>
    <row r="91" spans="1:4" x14ac:dyDescent="0.3">
      <c r="A91" s="48" t="s">
        <v>56</v>
      </c>
      <c r="B91" s="49" t="s">
        <v>13</v>
      </c>
      <c r="C91" s="50">
        <v>196</v>
      </c>
      <c r="D91" s="51">
        <f t="shared" si="11"/>
        <v>3.8712225952992299</v>
      </c>
    </row>
    <row r="92" spans="1:4" x14ac:dyDescent="0.3">
      <c r="A92" s="48" t="s">
        <v>57</v>
      </c>
      <c r="B92" s="49" t="s">
        <v>14</v>
      </c>
      <c r="C92" s="50">
        <v>49</v>
      </c>
      <c r="D92" s="51">
        <f t="shared" si="11"/>
        <v>0.96780564882480746</v>
      </c>
    </row>
    <row r="93" spans="1:4" x14ac:dyDescent="0.3">
      <c r="A93" s="48" t="s">
        <v>58</v>
      </c>
      <c r="B93" s="49" t="s">
        <v>59</v>
      </c>
      <c r="C93" s="50">
        <v>83</v>
      </c>
      <c r="D93" s="51">
        <f t="shared" si="11"/>
        <v>1.639344262295082</v>
      </c>
    </row>
    <row r="94" spans="1:4" x14ac:dyDescent="0.3">
      <c r="A94" s="42" t="s">
        <v>60</v>
      </c>
      <c r="B94" s="42"/>
      <c r="C94" s="52">
        <f>SUM(C89:C93)</f>
        <v>5063</v>
      </c>
      <c r="D94" s="51">
        <f t="shared" si="11"/>
        <v>100</v>
      </c>
    </row>
    <row r="95" spans="1:4" x14ac:dyDescent="0.3">
      <c r="A95" s="53" t="s">
        <v>74</v>
      </c>
      <c r="B95" s="53"/>
      <c r="C95" s="53"/>
      <c r="D95" s="53"/>
    </row>
    <row r="96" spans="1:4" x14ac:dyDescent="0.3">
      <c r="A96" s="48" t="s">
        <v>53</v>
      </c>
      <c r="B96" s="49" t="s">
        <v>11</v>
      </c>
      <c r="C96" s="50">
        <v>4106</v>
      </c>
      <c r="D96" s="51">
        <f>C96/5063*100</f>
        <v>81.098163144380791</v>
      </c>
    </row>
    <row r="97" spans="1:4" x14ac:dyDescent="0.3">
      <c r="A97" s="48" t="s">
        <v>54</v>
      </c>
      <c r="B97" s="49" t="s">
        <v>55</v>
      </c>
      <c r="C97" s="50">
        <v>621</v>
      </c>
      <c r="D97" s="51">
        <f t="shared" ref="D97:D101" si="12">C97/5063*100</f>
        <v>12.265455263677662</v>
      </c>
    </row>
    <row r="98" spans="1:4" x14ac:dyDescent="0.3">
      <c r="A98" s="48" t="s">
        <v>56</v>
      </c>
      <c r="B98" s="49" t="s">
        <v>13</v>
      </c>
      <c r="C98" s="50">
        <v>197</v>
      </c>
      <c r="D98" s="51">
        <f t="shared" si="12"/>
        <v>3.8909737309895318</v>
      </c>
    </row>
    <row r="99" spans="1:4" x14ac:dyDescent="0.3">
      <c r="A99" s="48" t="s">
        <v>57</v>
      </c>
      <c r="B99" s="49" t="s">
        <v>14</v>
      </c>
      <c r="C99" s="50">
        <v>55</v>
      </c>
      <c r="D99" s="51">
        <f t="shared" si="12"/>
        <v>1.0863124629666205</v>
      </c>
    </row>
    <row r="100" spans="1:4" x14ac:dyDescent="0.3">
      <c r="A100" s="48" t="s">
        <v>58</v>
      </c>
      <c r="B100" s="49" t="s">
        <v>59</v>
      </c>
      <c r="C100" s="50">
        <v>84</v>
      </c>
      <c r="D100" s="51">
        <f t="shared" si="12"/>
        <v>1.6590953979853842</v>
      </c>
    </row>
    <row r="101" spans="1:4" x14ac:dyDescent="0.3">
      <c r="A101" s="42" t="s">
        <v>60</v>
      </c>
      <c r="B101" s="42"/>
      <c r="C101" s="52">
        <f>SUM(C96:C100)</f>
        <v>5063</v>
      </c>
      <c r="D101" s="51">
        <f t="shared" si="12"/>
        <v>100</v>
      </c>
    </row>
    <row r="102" spans="1:4" x14ac:dyDescent="0.3">
      <c r="A102" s="53" t="s">
        <v>75</v>
      </c>
      <c r="B102" s="53"/>
      <c r="C102" s="53"/>
      <c r="D102" s="53"/>
    </row>
    <row r="103" spans="1:4" x14ac:dyDescent="0.3">
      <c r="A103" s="48" t="s">
        <v>53</v>
      </c>
      <c r="B103" s="49" t="s">
        <v>11</v>
      </c>
      <c r="C103" s="50">
        <v>4125</v>
      </c>
      <c r="D103" s="51">
        <f>C103/5063*100</f>
        <v>81.473434722496535</v>
      </c>
    </row>
    <row r="104" spans="1:4" x14ac:dyDescent="0.3">
      <c r="A104" s="48" t="s">
        <v>54</v>
      </c>
      <c r="B104" s="49" t="s">
        <v>55</v>
      </c>
      <c r="C104" s="50">
        <v>619</v>
      </c>
      <c r="D104" s="51">
        <f t="shared" ref="D104:D108" si="13">C104/5063*100</f>
        <v>12.225952992297056</v>
      </c>
    </row>
    <row r="105" spans="1:4" x14ac:dyDescent="0.3">
      <c r="A105" s="48" t="s">
        <v>56</v>
      </c>
      <c r="B105" s="49" t="s">
        <v>13</v>
      </c>
      <c r="C105" s="50">
        <v>181</v>
      </c>
      <c r="D105" s="51">
        <f t="shared" si="13"/>
        <v>3.5749555599446965</v>
      </c>
    </row>
    <row r="106" spans="1:4" x14ac:dyDescent="0.3">
      <c r="A106" s="48" t="s">
        <v>57</v>
      </c>
      <c r="B106" s="49" t="s">
        <v>14</v>
      </c>
      <c r="C106" s="50">
        <v>54</v>
      </c>
      <c r="D106" s="51">
        <f t="shared" si="13"/>
        <v>1.0665613272763184</v>
      </c>
    </row>
    <row r="107" spans="1:4" x14ac:dyDescent="0.3">
      <c r="A107" s="48" t="s">
        <v>58</v>
      </c>
      <c r="B107" s="49" t="s">
        <v>59</v>
      </c>
      <c r="C107" s="50">
        <v>84</v>
      </c>
      <c r="D107" s="51">
        <f t="shared" si="13"/>
        <v>1.6590953979853842</v>
      </c>
    </row>
    <row r="108" spans="1:4" x14ac:dyDescent="0.3">
      <c r="A108" s="42" t="s">
        <v>60</v>
      </c>
      <c r="B108" s="42"/>
      <c r="C108" s="52">
        <f>SUM(C103:C107)</f>
        <v>5063</v>
      </c>
      <c r="D108" s="51">
        <f t="shared" si="13"/>
        <v>100</v>
      </c>
    </row>
    <row r="109" spans="1:4" x14ac:dyDescent="0.3">
      <c r="A109" s="53" t="s">
        <v>76</v>
      </c>
      <c r="B109" s="53"/>
      <c r="C109" s="53"/>
      <c r="D109" s="53"/>
    </row>
    <row r="110" spans="1:4" x14ac:dyDescent="0.3">
      <c r="A110" s="48" t="s">
        <v>53</v>
      </c>
      <c r="B110" s="49" t="s">
        <v>11</v>
      </c>
      <c r="C110" s="50">
        <v>4154</v>
      </c>
      <c r="D110" s="51">
        <f>C110/5063*100</f>
        <v>82.046217657515314</v>
      </c>
    </row>
    <row r="111" spans="1:4" x14ac:dyDescent="0.3">
      <c r="A111" s="48" t="s">
        <v>54</v>
      </c>
      <c r="B111" s="49" t="s">
        <v>55</v>
      </c>
      <c r="C111" s="50">
        <v>573</v>
      </c>
      <c r="D111" s="51">
        <f t="shared" ref="D111:D115" si="14">C111/5063*100</f>
        <v>11.317400750543156</v>
      </c>
    </row>
    <row r="112" spans="1:4" x14ac:dyDescent="0.3">
      <c r="A112" s="48" t="s">
        <v>56</v>
      </c>
      <c r="B112" s="49" t="s">
        <v>13</v>
      </c>
      <c r="C112" s="50">
        <v>135</v>
      </c>
      <c r="D112" s="51">
        <f t="shared" si="14"/>
        <v>2.6664033181907962</v>
      </c>
    </row>
    <row r="113" spans="1:4" x14ac:dyDescent="0.3">
      <c r="A113" s="48" t="s">
        <v>57</v>
      </c>
      <c r="B113" s="49" t="s">
        <v>14</v>
      </c>
      <c r="C113" s="50">
        <v>46</v>
      </c>
      <c r="D113" s="51">
        <f t="shared" si="14"/>
        <v>0.90855224175390092</v>
      </c>
    </row>
    <row r="114" spans="1:4" x14ac:dyDescent="0.3">
      <c r="A114" s="48" t="s">
        <v>58</v>
      </c>
      <c r="B114" s="49" t="s">
        <v>59</v>
      </c>
      <c r="C114" s="50">
        <v>155</v>
      </c>
      <c r="D114" s="51">
        <f t="shared" si="14"/>
        <v>3.0614260319968398</v>
      </c>
    </row>
    <row r="115" spans="1:4" x14ac:dyDescent="0.3">
      <c r="A115" s="42" t="s">
        <v>60</v>
      </c>
      <c r="B115" s="42"/>
      <c r="C115" s="52">
        <f>SUM(C110:C114)</f>
        <v>5063</v>
      </c>
      <c r="D115" s="51">
        <f t="shared" si="14"/>
        <v>100</v>
      </c>
    </row>
    <row r="116" spans="1:4" x14ac:dyDescent="0.3">
      <c r="A116" s="47" t="s">
        <v>77</v>
      </c>
      <c r="B116" s="47"/>
      <c r="C116" s="47"/>
      <c r="D116" s="47"/>
    </row>
    <row r="117" spans="1:4" x14ac:dyDescent="0.3">
      <c r="A117" s="53" t="s">
        <v>78</v>
      </c>
      <c r="B117" s="53"/>
      <c r="C117" s="53"/>
      <c r="D117" s="53"/>
    </row>
    <row r="118" spans="1:4" x14ac:dyDescent="0.3">
      <c r="A118" s="48" t="s">
        <v>53</v>
      </c>
      <c r="B118" s="49" t="s">
        <v>11</v>
      </c>
      <c r="C118" s="50">
        <v>3927</v>
      </c>
      <c r="D118" s="51">
        <f>C118/5063*100</f>
        <v>77.562709855816721</v>
      </c>
    </row>
    <row r="119" spans="1:4" x14ac:dyDescent="0.3">
      <c r="A119" s="48" t="s">
        <v>54</v>
      </c>
      <c r="B119" s="49" t="s">
        <v>55</v>
      </c>
      <c r="C119" s="50">
        <v>579</v>
      </c>
      <c r="D119" s="51">
        <f t="shared" ref="D119:D123" si="15">C119/5063*100</f>
        <v>11.435907564684969</v>
      </c>
    </row>
    <row r="120" spans="1:4" x14ac:dyDescent="0.3">
      <c r="A120" s="48" t="s">
        <v>56</v>
      </c>
      <c r="B120" s="49" t="s">
        <v>13</v>
      </c>
      <c r="C120" s="50">
        <v>198</v>
      </c>
      <c r="D120" s="51">
        <f t="shared" si="15"/>
        <v>3.9107248666798342</v>
      </c>
    </row>
    <row r="121" spans="1:4" x14ac:dyDescent="0.3">
      <c r="A121" s="48" t="s">
        <v>57</v>
      </c>
      <c r="B121" s="49" t="s">
        <v>14</v>
      </c>
      <c r="C121" s="50">
        <v>54</v>
      </c>
      <c r="D121" s="51">
        <f t="shared" si="15"/>
        <v>1.0665613272763184</v>
      </c>
    </row>
    <row r="122" spans="1:4" x14ac:dyDescent="0.3">
      <c r="A122" s="48" t="s">
        <v>58</v>
      </c>
      <c r="B122" s="49" t="s">
        <v>59</v>
      </c>
      <c r="C122" s="50">
        <v>305</v>
      </c>
      <c r="D122" s="51">
        <f t="shared" si="15"/>
        <v>6.024096385542169</v>
      </c>
    </row>
    <row r="123" spans="1:4" x14ac:dyDescent="0.3">
      <c r="A123" s="42" t="s">
        <v>60</v>
      </c>
      <c r="B123" s="42"/>
      <c r="C123" s="52">
        <f>SUM(C118:C122)</f>
        <v>5063</v>
      </c>
      <c r="D123" s="51">
        <f t="shared" si="15"/>
        <v>100</v>
      </c>
    </row>
    <row r="124" spans="1:4" x14ac:dyDescent="0.3">
      <c r="A124" s="53" t="s">
        <v>79</v>
      </c>
      <c r="B124" s="53"/>
      <c r="C124" s="53"/>
      <c r="D124" s="53"/>
    </row>
    <row r="125" spans="1:4" x14ac:dyDescent="0.3">
      <c r="A125" s="48" t="s">
        <v>53</v>
      </c>
      <c r="B125" s="49" t="s">
        <v>11</v>
      </c>
      <c r="C125" s="50">
        <v>3891</v>
      </c>
      <c r="D125" s="51">
        <f>C125/5063*100</f>
        <v>76.851668970965818</v>
      </c>
    </row>
    <row r="126" spans="1:4" x14ac:dyDescent="0.3">
      <c r="A126" s="48" t="s">
        <v>54</v>
      </c>
      <c r="B126" s="49" t="s">
        <v>55</v>
      </c>
      <c r="C126" s="50">
        <v>611</v>
      </c>
      <c r="D126" s="51">
        <f t="shared" ref="D126:D130" si="16">C126/5063*100</f>
        <v>12.067943906774639</v>
      </c>
    </row>
    <row r="127" spans="1:4" x14ac:dyDescent="0.3">
      <c r="A127" s="48" t="s">
        <v>56</v>
      </c>
      <c r="B127" s="49" t="s">
        <v>13</v>
      </c>
      <c r="C127" s="50">
        <v>191</v>
      </c>
      <c r="D127" s="51">
        <f t="shared" si="16"/>
        <v>3.7724669168477187</v>
      </c>
    </row>
    <row r="128" spans="1:4" x14ac:dyDescent="0.3">
      <c r="A128" s="48" t="s">
        <v>57</v>
      </c>
      <c r="B128" s="49" t="s">
        <v>14</v>
      </c>
      <c r="C128" s="50">
        <v>59</v>
      </c>
      <c r="D128" s="51">
        <f t="shared" si="16"/>
        <v>1.1653170057278295</v>
      </c>
    </row>
    <row r="129" spans="1:4" x14ac:dyDescent="0.3">
      <c r="A129" s="48" t="s">
        <v>58</v>
      </c>
      <c r="B129" s="49" t="s">
        <v>59</v>
      </c>
      <c r="C129" s="50">
        <v>311</v>
      </c>
      <c r="D129" s="51">
        <f t="shared" si="16"/>
        <v>6.1426031996839816</v>
      </c>
    </row>
    <row r="130" spans="1:4" x14ac:dyDescent="0.3">
      <c r="A130" s="42" t="s">
        <v>60</v>
      </c>
      <c r="B130" s="42"/>
      <c r="C130" s="52">
        <f>SUM(C125:C129)</f>
        <v>5063</v>
      </c>
      <c r="D130" s="51">
        <f t="shared" si="16"/>
        <v>100</v>
      </c>
    </row>
    <row r="131" spans="1:4" x14ac:dyDescent="0.3">
      <c r="A131" s="53" t="s">
        <v>80</v>
      </c>
      <c r="B131" s="53"/>
      <c r="C131" s="53"/>
      <c r="D131" s="53"/>
    </row>
    <row r="132" spans="1:4" x14ac:dyDescent="0.3">
      <c r="A132" s="48" t="s">
        <v>53</v>
      </c>
      <c r="B132" s="49" t="s">
        <v>11</v>
      </c>
      <c r="C132" s="50">
        <v>3949</v>
      </c>
      <c r="D132" s="51">
        <f>C132/5063*100</f>
        <v>77.997234841003362</v>
      </c>
    </row>
    <row r="133" spans="1:4" x14ac:dyDescent="0.3">
      <c r="A133" s="48" t="s">
        <v>54</v>
      </c>
      <c r="B133" s="49" t="s">
        <v>55</v>
      </c>
      <c r="C133" s="50">
        <v>593</v>
      </c>
      <c r="D133" s="51">
        <f t="shared" ref="D133:D137" si="17">C133/5063*100</f>
        <v>11.7124234643492</v>
      </c>
    </row>
    <row r="134" spans="1:4" x14ac:dyDescent="0.3">
      <c r="A134" s="48" t="s">
        <v>56</v>
      </c>
      <c r="B134" s="49" t="s">
        <v>13</v>
      </c>
      <c r="C134" s="50">
        <v>188</v>
      </c>
      <c r="D134" s="51">
        <f t="shared" si="17"/>
        <v>3.7132135097768124</v>
      </c>
    </row>
    <row r="135" spans="1:4" x14ac:dyDescent="0.3">
      <c r="A135" s="48" t="s">
        <v>57</v>
      </c>
      <c r="B135" s="49" t="s">
        <v>14</v>
      </c>
      <c r="C135" s="50">
        <v>60</v>
      </c>
      <c r="D135" s="51">
        <f t="shared" si="17"/>
        <v>1.1850681414181317</v>
      </c>
    </row>
    <row r="136" spans="1:4" x14ac:dyDescent="0.3">
      <c r="A136" s="48" t="s">
        <v>58</v>
      </c>
      <c r="B136" s="49" t="s">
        <v>59</v>
      </c>
      <c r="C136" s="50">
        <v>273</v>
      </c>
      <c r="D136" s="51">
        <f t="shared" si="17"/>
        <v>5.3920600434524983</v>
      </c>
    </row>
    <row r="137" spans="1:4" x14ac:dyDescent="0.3">
      <c r="A137" s="42" t="s">
        <v>60</v>
      </c>
      <c r="B137" s="42"/>
      <c r="C137" s="52">
        <f>SUM(C132:C136)</f>
        <v>5063</v>
      </c>
      <c r="D137" s="51">
        <f t="shared" si="17"/>
        <v>100</v>
      </c>
    </row>
    <row r="138" spans="1:4" x14ac:dyDescent="0.3">
      <c r="A138" s="53" t="s">
        <v>81</v>
      </c>
      <c r="B138" s="53"/>
      <c r="C138" s="53"/>
      <c r="D138" s="53"/>
    </row>
    <row r="139" spans="1:4" x14ac:dyDescent="0.3">
      <c r="A139" s="48" t="s">
        <v>53</v>
      </c>
      <c r="B139" s="49" t="s">
        <v>11</v>
      </c>
      <c r="C139" s="50">
        <v>3950</v>
      </c>
      <c r="D139" s="51">
        <f>C139/5063*100</f>
        <v>78.016985976693661</v>
      </c>
    </row>
    <row r="140" spans="1:4" x14ac:dyDescent="0.3">
      <c r="A140" s="48" t="s">
        <v>54</v>
      </c>
      <c r="B140" s="49" t="s">
        <v>55</v>
      </c>
      <c r="C140" s="50">
        <v>589</v>
      </c>
      <c r="D140" s="51">
        <f t="shared" ref="D140:D143" si="18">C140/5063*100</f>
        <v>11.633418921587992</v>
      </c>
    </row>
    <row r="141" spans="1:4" x14ac:dyDescent="0.3">
      <c r="A141" s="48" t="s">
        <v>56</v>
      </c>
      <c r="B141" s="49" t="s">
        <v>13</v>
      </c>
      <c r="C141" s="50">
        <v>168</v>
      </c>
      <c r="D141" s="51">
        <f t="shared" si="18"/>
        <v>3.3181907959707684</v>
      </c>
    </row>
    <row r="142" spans="1:4" x14ac:dyDescent="0.3">
      <c r="A142" s="48" t="s">
        <v>57</v>
      </c>
      <c r="B142" s="49" t="s">
        <v>14</v>
      </c>
      <c r="C142" s="50">
        <v>43</v>
      </c>
      <c r="D142" s="51">
        <f t="shared" si="18"/>
        <v>0.84929883468299427</v>
      </c>
    </row>
    <row r="143" spans="1:4" x14ac:dyDescent="0.3">
      <c r="A143" s="48" t="s">
        <v>58</v>
      </c>
      <c r="B143" s="49" t="s">
        <v>59</v>
      </c>
      <c r="C143" s="50">
        <v>313</v>
      </c>
      <c r="D143" s="51">
        <f t="shared" si="18"/>
        <v>6.1821054710645864</v>
      </c>
    </row>
    <row r="144" spans="1:4" x14ac:dyDescent="0.3">
      <c r="A144" s="42" t="s">
        <v>60</v>
      </c>
      <c r="B144" s="42"/>
      <c r="C144" s="52">
        <f>SUM(C139:C143)</f>
        <v>5063</v>
      </c>
      <c r="D144" s="51">
        <f>C144/5063*100</f>
        <v>100</v>
      </c>
    </row>
    <row r="145" spans="1:4" x14ac:dyDescent="0.3">
      <c r="A145" s="53" t="s">
        <v>82</v>
      </c>
      <c r="B145" s="53"/>
      <c r="C145" s="53"/>
      <c r="D145" s="53"/>
    </row>
    <row r="146" spans="1:4" x14ac:dyDescent="0.3">
      <c r="A146" s="48" t="s">
        <v>53</v>
      </c>
      <c r="B146" s="49" t="s">
        <v>11</v>
      </c>
      <c r="C146" s="50">
        <v>4016</v>
      </c>
      <c r="D146" s="51">
        <f>C146/5063*100</f>
        <v>79.320560932253599</v>
      </c>
    </row>
    <row r="147" spans="1:4" x14ac:dyDescent="0.3">
      <c r="A147" s="48" t="s">
        <v>54</v>
      </c>
      <c r="B147" s="49" t="s">
        <v>55</v>
      </c>
      <c r="C147" s="50">
        <v>556</v>
      </c>
      <c r="D147" s="51">
        <f t="shared" ref="D147:D151" si="19">C147/5063*100</f>
        <v>10.98163144380802</v>
      </c>
    </row>
    <row r="148" spans="1:4" x14ac:dyDescent="0.3">
      <c r="A148" s="48" t="s">
        <v>56</v>
      </c>
      <c r="B148" s="49" t="s">
        <v>13</v>
      </c>
      <c r="C148" s="50">
        <v>130</v>
      </c>
      <c r="D148" s="51">
        <f t="shared" si="19"/>
        <v>2.5676476397392851</v>
      </c>
    </row>
    <row r="149" spans="1:4" x14ac:dyDescent="0.3">
      <c r="A149" s="48" t="s">
        <v>57</v>
      </c>
      <c r="B149" s="49" t="s">
        <v>14</v>
      </c>
      <c r="C149" s="50">
        <v>46</v>
      </c>
      <c r="D149" s="51">
        <f t="shared" si="19"/>
        <v>0.90855224175390092</v>
      </c>
    </row>
    <row r="150" spans="1:4" x14ac:dyDescent="0.3">
      <c r="A150" s="48" t="s">
        <v>58</v>
      </c>
      <c r="B150" s="49" t="s">
        <v>59</v>
      </c>
      <c r="C150" s="50">
        <v>315</v>
      </c>
      <c r="D150" s="51">
        <f t="shared" si="19"/>
        <v>6.2216077424451903</v>
      </c>
    </row>
    <row r="151" spans="1:4" x14ac:dyDescent="0.3">
      <c r="A151" s="42" t="s">
        <v>60</v>
      </c>
      <c r="B151" s="42"/>
      <c r="C151" s="52">
        <f>SUM(C146:C150)</f>
        <v>5063</v>
      </c>
      <c r="D151" s="51">
        <f t="shared" si="19"/>
        <v>100</v>
      </c>
    </row>
    <row r="152" spans="1:4" x14ac:dyDescent="0.3">
      <c r="A152" s="53" t="s">
        <v>83</v>
      </c>
      <c r="B152" s="53"/>
      <c r="C152" s="53"/>
      <c r="D152" s="53"/>
    </row>
    <row r="153" spans="1:4" x14ac:dyDescent="0.3">
      <c r="A153" s="48" t="s">
        <v>53</v>
      </c>
      <c r="B153" s="49" t="s">
        <v>11</v>
      </c>
      <c r="C153" s="50">
        <v>3945</v>
      </c>
      <c r="D153" s="51">
        <f>C153/5063*100</f>
        <v>77.91823029824215</v>
      </c>
    </row>
    <row r="154" spans="1:4" x14ac:dyDescent="0.3">
      <c r="A154" s="48" t="s">
        <v>54</v>
      </c>
      <c r="B154" s="49" t="s">
        <v>55</v>
      </c>
      <c r="C154" s="50">
        <v>545</v>
      </c>
      <c r="D154" s="51">
        <f t="shared" ref="D154:D158" si="20">C154/5063*100</f>
        <v>10.764368951214696</v>
      </c>
    </row>
    <row r="155" spans="1:4" x14ac:dyDescent="0.3">
      <c r="A155" s="48" t="s">
        <v>56</v>
      </c>
      <c r="B155" s="49" t="s">
        <v>13</v>
      </c>
      <c r="C155" s="50">
        <v>201</v>
      </c>
      <c r="D155" s="51">
        <f t="shared" si="20"/>
        <v>3.9699782737507405</v>
      </c>
    </row>
    <row r="156" spans="1:4" x14ac:dyDescent="0.3">
      <c r="A156" s="48" t="s">
        <v>57</v>
      </c>
      <c r="B156" s="49" t="s">
        <v>14</v>
      </c>
      <c r="C156" s="50">
        <v>58</v>
      </c>
      <c r="D156" s="51">
        <f t="shared" si="20"/>
        <v>1.1455658700375273</v>
      </c>
    </row>
    <row r="157" spans="1:4" x14ac:dyDescent="0.3">
      <c r="A157" s="48" t="s">
        <v>58</v>
      </c>
      <c r="B157" s="49" t="s">
        <v>59</v>
      </c>
      <c r="C157" s="50">
        <v>314</v>
      </c>
      <c r="D157" s="51">
        <f t="shared" si="20"/>
        <v>6.2018566067548884</v>
      </c>
    </row>
    <row r="158" spans="1:4" x14ac:dyDescent="0.3">
      <c r="A158" s="42" t="s">
        <v>60</v>
      </c>
      <c r="B158" s="42"/>
      <c r="C158" s="52">
        <f>SUM(C153:C157)</f>
        <v>5063</v>
      </c>
      <c r="D158" s="51">
        <f t="shared" si="20"/>
        <v>100</v>
      </c>
    </row>
    <row r="159" spans="1:4" x14ac:dyDescent="0.3">
      <c r="A159" s="53" t="s">
        <v>84</v>
      </c>
      <c r="B159" s="53"/>
      <c r="C159" s="53"/>
      <c r="D159" s="53"/>
    </row>
    <row r="160" spans="1:4" x14ac:dyDescent="0.3">
      <c r="A160" s="48" t="s">
        <v>53</v>
      </c>
      <c r="B160" s="49" t="s">
        <v>11</v>
      </c>
      <c r="C160" s="50">
        <v>3985</v>
      </c>
      <c r="D160" s="51">
        <f>C160/5063*100</f>
        <v>78.708275725854236</v>
      </c>
    </row>
    <row r="161" spans="1:4" x14ac:dyDescent="0.3">
      <c r="A161" s="48" t="s">
        <v>54</v>
      </c>
      <c r="B161" s="49" t="s">
        <v>55</v>
      </c>
      <c r="C161" s="50">
        <v>520</v>
      </c>
      <c r="D161" s="51">
        <f t="shared" ref="D161:D165" si="21">C161/5063*100</f>
        <v>10.27059055895714</v>
      </c>
    </row>
    <row r="162" spans="1:4" x14ac:dyDescent="0.3">
      <c r="A162" s="48" t="s">
        <v>56</v>
      </c>
      <c r="B162" s="49" t="s">
        <v>13</v>
      </c>
      <c r="C162" s="50">
        <v>174</v>
      </c>
      <c r="D162" s="51">
        <f t="shared" si="21"/>
        <v>3.4366976101125815</v>
      </c>
    </row>
    <row r="163" spans="1:4" x14ac:dyDescent="0.3">
      <c r="A163" s="48" t="s">
        <v>57</v>
      </c>
      <c r="B163" s="49" t="s">
        <v>14</v>
      </c>
      <c r="C163" s="50">
        <v>51</v>
      </c>
      <c r="D163" s="51">
        <f t="shared" si="21"/>
        <v>1.0073079202054118</v>
      </c>
    </row>
    <row r="164" spans="1:4" x14ac:dyDescent="0.3">
      <c r="A164" s="48" t="s">
        <v>58</v>
      </c>
      <c r="B164" s="49" t="s">
        <v>59</v>
      </c>
      <c r="C164" s="50">
        <v>333</v>
      </c>
      <c r="D164" s="51">
        <f t="shared" si="21"/>
        <v>6.57712818487063</v>
      </c>
    </row>
    <row r="165" spans="1:4" x14ac:dyDescent="0.3">
      <c r="A165" s="42" t="s">
        <v>60</v>
      </c>
      <c r="B165" s="42"/>
      <c r="C165" s="52">
        <f>SUM(C160:C164)</f>
        <v>5063</v>
      </c>
      <c r="D165" s="51">
        <f t="shared" si="21"/>
        <v>100</v>
      </c>
    </row>
    <row r="166" spans="1:4" x14ac:dyDescent="0.3">
      <c r="A166" s="53" t="s">
        <v>85</v>
      </c>
      <c r="B166" s="53"/>
      <c r="C166" s="53"/>
      <c r="D166" s="53"/>
    </row>
    <row r="167" spans="1:4" x14ac:dyDescent="0.3">
      <c r="A167" s="53" t="s">
        <v>86</v>
      </c>
      <c r="B167" s="53"/>
      <c r="C167" s="53"/>
      <c r="D167" s="53"/>
    </row>
    <row r="168" spans="1:4" x14ac:dyDescent="0.3">
      <c r="A168" s="48" t="s">
        <v>53</v>
      </c>
      <c r="B168" s="49" t="s">
        <v>11</v>
      </c>
      <c r="C168" s="50">
        <v>4162</v>
      </c>
      <c r="D168" s="51">
        <f>C168/5063*100</f>
        <v>82.204226743037722</v>
      </c>
    </row>
    <row r="169" spans="1:4" x14ac:dyDescent="0.3">
      <c r="A169" s="48" t="s">
        <v>54</v>
      </c>
      <c r="B169" s="49" t="s">
        <v>55</v>
      </c>
      <c r="C169" s="50">
        <v>615</v>
      </c>
      <c r="D169" s="51">
        <f t="shared" ref="D169:D173" si="22">C169/5063*100</f>
        <v>12.146948449535849</v>
      </c>
    </row>
    <row r="170" spans="1:4" x14ac:dyDescent="0.3">
      <c r="A170" s="48" t="s">
        <v>56</v>
      </c>
      <c r="B170" s="49" t="s">
        <v>13</v>
      </c>
      <c r="C170" s="50">
        <v>189</v>
      </c>
      <c r="D170" s="51">
        <f t="shared" si="22"/>
        <v>3.7329646454671144</v>
      </c>
    </row>
    <row r="171" spans="1:4" x14ac:dyDescent="0.3">
      <c r="A171" s="48" t="s">
        <v>57</v>
      </c>
      <c r="B171" s="49" t="s">
        <v>14</v>
      </c>
      <c r="C171" s="50">
        <v>57</v>
      </c>
      <c r="D171" s="51">
        <f t="shared" si="22"/>
        <v>1.1258147343472251</v>
      </c>
    </row>
    <row r="172" spans="1:4" x14ac:dyDescent="0.3">
      <c r="A172" s="48" t="s">
        <v>58</v>
      </c>
      <c r="B172" s="49" t="s">
        <v>59</v>
      </c>
      <c r="C172" s="50">
        <v>40</v>
      </c>
      <c r="D172" s="51">
        <f t="shared" si="22"/>
        <v>0.79004542761208774</v>
      </c>
    </row>
    <row r="173" spans="1:4" x14ac:dyDescent="0.3">
      <c r="A173" s="42" t="s">
        <v>60</v>
      </c>
      <c r="B173" s="42"/>
      <c r="C173" s="52">
        <f>SUM(C168:C172)</f>
        <v>5063</v>
      </c>
      <c r="D173" s="51">
        <f t="shared" si="22"/>
        <v>100</v>
      </c>
    </row>
    <row r="174" spans="1:4" x14ac:dyDescent="0.3">
      <c r="A174" s="53" t="s">
        <v>87</v>
      </c>
      <c r="B174" s="53"/>
      <c r="C174" s="53"/>
      <c r="D174" s="53"/>
    </row>
    <row r="175" spans="1:4" x14ac:dyDescent="0.3">
      <c r="A175" s="48" t="s">
        <v>53</v>
      </c>
      <c r="B175" s="49" t="s">
        <v>11</v>
      </c>
      <c r="C175" s="50">
        <v>4211</v>
      </c>
      <c r="D175" s="51">
        <f>C175/5063*100</f>
        <v>83.17203239186253</v>
      </c>
    </row>
    <row r="176" spans="1:4" x14ac:dyDescent="0.3">
      <c r="A176" s="48" t="s">
        <v>54</v>
      </c>
      <c r="B176" s="49" t="s">
        <v>55</v>
      </c>
      <c r="C176" s="50">
        <v>589</v>
      </c>
      <c r="D176" s="51">
        <f t="shared" ref="D176:D180" si="23">C176/5063*100</f>
        <v>11.633418921587992</v>
      </c>
    </row>
    <row r="177" spans="1:4" x14ac:dyDescent="0.3">
      <c r="A177" s="48" t="s">
        <v>56</v>
      </c>
      <c r="B177" s="49" t="s">
        <v>13</v>
      </c>
      <c r="C177" s="50">
        <v>178</v>
      </c>
      <c r="D177" s="51">
        <f t="shared" si="23"/>
        <v>3.5157021528737906</v>
      </c>
    </row>
    <row r="178" spans="1:4" x14ac:dyDescent="0.3">
      <c r="A178" s="48" t="s">
        <v>57</v>
      </c>
      <c r="B178" s="49" t="s">
        <v>14</v>
      </c>
      <c r="C178" s="50">
        <v>53</v>
      </c>
      <c r="D178" s="51">
        <f t="shared" si="23"/>
        <v>1.0468101915860162</v>
      </c>
    </row>
    <row r="179" spans="1:4" x14ac:dyDescent="0.3">
      <c r="A179" s="48" t="s">
        <v>58</v>
      </c>
      <c r="B179" s="49" t="s">
        <v>59</v>
      </c>
      <c r="C179" s="50">
        <v>32</v>
      </c>
      <c r="D179" s="51">
        <f t="shared" si="23"/>
        <v>0.63203634208967019</v>
      </c>
    </row>
    <row r="180" spans="1:4" x14ac:dyDescent="0.3">
      <c r="A180" s="42" t="s">
        <v>60</v>
      </c>
      <c r="B180" s="42"/>
      <c r="C180" s="52">
        <f>SUM(C175:C179)</f>
        <v>5063</v>
      </c>
      <c r="D180" s="51">
        <f t="shared" si="23"/>
        <v>100</v>
      </c>
    </row>
    <row r="181" spans="1:4" x14ac:dyDescent="0.3">
      <c r="A181" s="53" t="s">
        <v>88</v>
      </c>
      <c r="B181" s="53"/>
      <c r="C181" s="53"/>
      <c r="D181" s="53"/>
    </row>
    <row r="182" spans="1:4" x14ac:dyDescent="0.3">
      <c r="A182" s="48" t="s">
        <v>53</v>
      </c>
      <c r="B182" s="49" t="s">
        <v>11</v>
      </c>
      <c r="C182" s="50">
        <v>4187</v>
      </c>
      <c r="D182" s="51">
        <f>C182/5063*100</f>
        <v>82.69800513529529</v>
      </c>
    </row>
    <row r="183" spans="1:4" x14ac:dyDescent="0.3">
      <c r="A183" s="48" t="s">
        <v>54</v>
      </c>
      <c r="B183" s="49" t="s">
        <v>55</v>
      </c>
      <c r="C183" s="50">
        <v>628</v>
      </c>
      <c r="D183" s="51">
        <f t="shared" ref="D183:D187" si="24">C183/5063*100</f>
        <v>12.403713213509777</v>
      </c>
    </row>
    <row r="184" spans="1:4" x14ac:dyDescent="0.3">
      <c r="A184" s="48" t="s">
        <v>56</v>
      </c>
      <c r="B184" s="49" t="s">
        <v>13</v>
      </c>
      <c r="C184" s="50">
        <v>158</v>
      </c>
      <c r="D184" s="51">
        <f t="shared" si="24"/>
        <v>3.1206794390677466</v>
      </c>
    </row>
    <row r="185" spans="1:4" x14ac:dyDescent="0.3">
      <c r="A185" s="48" t="s">
        <v>57</v>
      </c>
      <c r="B185" s="49" t="s">
        <v>14</v>
      </c>
      <c r="C185" s="50">
        <v>57</v>
      </c>
      <c r="D185" s="51">
        <f t="shared" si="24"/>
        <v>1.1258147343472251</v>
      </c>
    </row>
    <row r="186" spans="1:4" x14ac:dyDescent="0.3">
      <c r="A186" s="48" t="s">
        <v>58</v>
      </c>
      <c r="B186" s="49" t="s">
        <v>59</v>
      </c>
      <c r="C186" s="50">
        <v>33</v>
      </c>
      <c r="D186" s="51">
        <f t="shared" si="24"/>
        <v>0.65178747777997237</v>
      </c>
    </row>
    <row r="187" spans="1:4" x14ac:dyDescent="0.3">
      <c r="A187" s="42" t="s">
        <v>60</v>
      </c>
      <c r="B187" s="42"/>
      <c r="C187" s="52">
        <f>SUM(C182:C186)</f>
        <v>5063</v>
      </c>
      <c r="D187" s="51">
        <f t="shared" si="24"/>
        <v>100</v>
      </c>
    </row>
    <row r="188" spans="1:4" x14ac:dyDescent="0.3">
      <c r="A188" s="53" t="s">
        <v>89</v>
      </c>
      <c r="B188" s="53"/>
      <c r="C188" s="53"/>
      <c r="D188" s="53"/>
    </row>
    <row r="189" spans="1:4" x14ac:dyDescent="0.3">
      <c r="A189" s="48" t="s">
        <v>53</v>
      </c>
      <c r="B189" s="49" t="s">
        <v>11</v>
      </c>
      <c r="C189" s="50">
        <v>4167</v>
      </c>
      <c r="D189" s="51">
        <f>C189/5063*100</f>
        <v>82.302982421489233</v>
      </c>
    </row>
    <row r="190" spans="1:4" x14ac:dyDescent="0.3">
      <c r="A190" s="48" t="s">
        <v>54</v>
      </c>
      <c r="B190" s="49" t="s">
        <v>55</v>
      </c>
      <c r="C190" s="50">
        <v>635</v>
      </c>
      <c r="D190" s="51">
        <f t="shared" ref="D190:D194" si="25">C190/5063*100</f>
        <v>12.541971163341891</v>
      </c>
    </row>
    <row r="191" spans="1:4" x14ac:dyDescent="0.3">
      <c r="A191" s="48" t="s">
        <v>56</v>
      </c>
      <c r="B191" s="49" t="s">
        <v>13</v>
      </c>
      <c r="C191" s="50">
        <v>178</v>
      </c>
      <c r="D191" s="51">
        <f t="shared" si="25"/>
        <v>3.5157021528737906</v>
      </c>
    </row>
    <row r="192" spans="1:4" x14ac:dyDescent="0.3">
      <c r="A192" s="48" t="s">
        <v>57</v>
      </c>
      <c r="B192" s="49" t="s">
        <v>14</v>
      </c>
      <c r="C192" s="50">
        <v>50</v>
      </c>
      <c r="D192" s="51">
        <f t="shared" si="25"/>
        <v>0.98755678451510964</v>
      </c>
    </row>
    <row r="193" spans="1:4" x14ac:dyDescent="0.3">
      <c r="A193" s="48" t="s">
        <v>58</v>
      </c>
      <c r="B193" s="49" t="s">
        <v>59</v>
      </c>
      <c r="C193" s="50">
        <v>33</v>
      </c>
      <c r="D193" s="51">
        <f t="shared" si="25"/>
        <v>0.65178747777997237</v>
      </c>
    </row>
    <row r="194" spans="1:4" x14ac:dyDescent="0.3">
      <c r="A194" s="42" t="s">
        <v>60</v>
      </c>
      <c r="B194" s="42"/>
      <c r="C194" s="52">
        <f>SUM(C189:C193)</f>
        <v>5063</v>
      </c>
      <c r="D194" s="51">
        <f t="shared" si="25"/>
        <v>100</v>
      </c>
    </row>
    <row r="195" spans="1:4" x14ac:dyDescent="0.3">
      <c r="A195" s="53" t="s">
        <v>90</v>
      </c>
      <c r="B195" s="53"/>
      <c r="C195" s="53"/>
      <c r="D195" s="53"/>
    </row>
    <row r="196" spans="1:4" x14ac:dyDescent="0.3">
      <c r="A196" s="48" t="s">
        <v>53</v>
      </c>
      <c r="B196" s="49" t="s">
        <v>11</v>
      </c>
      <c r="C196" s="50">
        <v>4161</v>
      </c>
      <c r="D196" s="51">
        <f>C196/5063*100</f>
        <v>82.184475607347423</v>
      </c>
    </row>
    <row r="197" spans="1:4" x14ac:dyDescent="0.3">
      <c r="A197" s="48" t="s">
        <v>54</v>
      </c>
      <c r="B197" s="49" t="s">
        <v>55</v>
      </c>
      <c r="C197" s="50">
        <v>601</v>
      </c>
      <c r="D197" s="51">
        <f t="shared" ref="D197:D201" si="26">C197/5063*100</f>
        <v>11.870432549871618</v>
      </c>
    </row>
    <row r="198" spans="1:4" x14ac:dyDescent="0.3">
      <c r="A198" s="48" t="s">
        <v>56</v>
      </c>
      <c r="B198" s="49" t="s">
        <v>13</v>
      </c>
      <c r="C198" s="50">
        <v>212</v>
      </c>
      <c r="D198" s="51">
        <f t="shared" si="26"/>
        <v>4.1872407663440647</v>
      </c>
    </row>
    <row r="199" spans="1:4" x14ac:dyDescent="0.3">
      <c r="A199" s="48" t="s">
        <v>57</v>
      </c>
      <c r="B199" s="49" t="s">
        <v>14</v>
      </c>
      <c r="C199" s="50">
        <v>58</v>
      </c>
      <c r="D199" s="51">
        <f t="shared" si="26"/>
        <v>1.1455658700375273</v>
      </c>
    </row>
    <row r="200" spans="1:4" x14ac:dyDescent="0.3">
      <c r="A200" s="48" t="s">
        <v>58</v>
      </c>
      <c r="B200" s="49" t="s">
        <v>59</v>
      </c>
      <c r="C200" s="50">
        <v>31</v>
      </c>
      <c r="D200" s="51">
        <f t="shared" si="26"/>
        <v>0.61228520639936801</v>
      </c>
    </row>
    <row r="201" spans="1:4" x14ac:dyDescent="0.3">
      <c r="A201" s="42" t="s">
        <v>60</v>
      </c>
      <c r="B201" s="42"/>
      <c r="C201" s="52">
        <f>SUM(C196:C200)</f>
        <v>5063</v>
      </c>
      <c r="D201" s="51">
        <f t="shared" si="26"/>
        <v>100</v>
      </c>
    </row>
    <row r="202" spans="1:4" x14ac:dyDescent="0.3">
      <c r="A202" s="53" t="s">
        <v>91</v>
      </c>
      <c r="B202" s="53"/>
      <c r="C202" s="53"/>
      <c r="D202" s="53"/>
    </row>
    <row r="203" spans="1:4" x14ac:dyDescent="0.3">
      <c r="A203" s="48" t="s">
        <v>53</v>
      </c>
      <c r="B203" s="49" t="s">
        <v>11</v>
      </c>
      <c r="C203" s="50">
        <v>4124</v>
      </c>
      <c r="D203" s="51">
        <f>C203/5063*100</f>
        <v>81.453683586806235</v>
      </c>
    </row>
    <row r="204" spans="1:4" x14ac:dyDescent="0.3">
      <c r="A204" s="48" t="s">
        <v>54</v>
      </c>
      <c r="B204" s="49" t="s">
        <v>55</v>
      </c>
      <c r="C204" s="50">
        <v>628</v>
      </c>
      <c r="D204" s="51">
        <f t="shared" ref="D204:D208" si="27">C204/5063*100</f>
        <v>12.403713213509777</v>
      </c>
    </row>
    <row r="205" spans="1:4" x14ac:dyDescent="0.3">
      <c r="A205" s="48" t="s">
        <v>56</v>
      </c>
      <c r="B205" s="49" t="s">
        <v>13</v>
      </c>
      <c r="C205" s="50">
        <v>219</v>
      </c>
      <c r="D205" s="51">
        <f t="shared" si="27"/>
        <v>4.3254987161761802</v>
      </c>
    </row>
    <row r="206" spans="1:4" x14ac:dyDescent="0.3">
      <c r="A206" s="48" t="s">
        <v>57</v>
      </c>
      <c r="B206" s="49" t="s">
        <v>14</v>
      </c>
      <c r="C206" s="50">
        <v>58</v>
      </c>
      <c r="D206" s="51">
        <f t="shared" si="27"/>
        <v>1.1455658700375273</v>
      </c>
    </row>
    <row r="207" spans="1:4" x14ac:dyDescent="0.3">
      <c r="A207" s="48" t="s">
        <v>58</v>
      </c>
      <c r="B207" s="49" t="s">
        <v>59</v>
      </c>
      <c r="C207" s="50">
        <v>34</v>
      </c>
      <c r="D207" s="51">
        <f t="shared" si="27"/>
        <v>0.67153861347027455</v>
      </c>
    </row>
    <row r="208" spans="1:4" x14ac:dyDescent="0.3">
      <c r="A208" s="42" t="s">
        <v>60</v>
      </c>
      <c r="B208" s="42"/>
      <c r="C208" s="52">
        <f>SUM(C203:C207)</f>
        <v>5063</v>
      </c>
      <c r="D208" s="51">
        <f t="shared" si="27"/>
        <v>100</v>
      </c>
    </row>
    <row r="209" spans="1:4" x14ac:dyDescent="0.3">
      <c r="A209" s="53" t="s">
        <v>92</v>
      </c>
      <c r="B209" s="53"/>
      <c r="C209" s="53"/>
      <c r="D209" s="53"/>
    </row>
    <row r="210" spans="1:4" x14ac:dyDescent="0.3">
      <c r="A210" s="48" t="s">
        <v>53</v>
      </c>
      <c r="B210" s="49" t="s">
        <v>11</v>
      </c>
      <c r="C210" s="50">
        <v>4178</v>
      </c>
      <c r="D210" s="51">
        <f>C210/5063*100</f>
        <v>82.520244914082568</v>
      </c>
    </row>
    <row r="211" spans="1:4" x14ac:dyDescent="0.3">
      <c r="A211" s="48" t="s">
        <v>54</v>
      </c>
      <c r="B211" s="49" t="s">
        <v>55</v>
      </c>
      <c r="C211" s="50">
        <v>613</v>
      </c>
      <c r="D211" s="51">
        <f t="shared" ref="D211:D215" si="28">C211/5063*100</f>
        <v>12.107446178155245</v>
      </c>
    </row>
    <row r="212" spans="1:4" x14ac:dyDescent="0.3">
      <c r="A212" s="48" t="s">
        <v>56</v>
      </c>
      <c r="B212" s="49" t="s">
        <v>13</v>
      </c>
      <c r="C212" s="50">
        <v>179</v>
      </c>
      <c r="D212" s="51">
        <f t="shared" si="28"/>
        <v>3.5354532885640921</v>
      </c>
    </row>
    <row r="213" spans="1:4" x14ac:dyDescent="0.3">
      <c r="A213" s="48" t="s">
        <v>57</v>
      </c>
      <c r="B213" s="49" t="s">
        <v>14</v>
      </c>
      <c r="C213" s="50">
        <v>53</v>
      </c>
      <c r="D213" s="51">
        <f t="shared" si="28"/>
        <v>1.0468101915860162</v>
      </c>
    </row>
    <row r="214" spans="1:4" x14ac:dyDescent="0.3">
      <c r="A214" s="48" t="s">
        <v>58</v>
      </c>
      <c r="B214" s="49" t="s">
        <v>59</v>
      </c>
      <c r="C214" s="50">
        <v>40</v>
      </c>
      <c r="D214" s="51">
        <f t="shared" si="28"/>
        <v>0.79004542761208774</v>
      </c>
    </row>
    <row r="215" spans="1:4" x14ac:dyDescent="0.3">
      <c r="A215" s="42" t="s">
        <v>60</v>
      </c>
      <c r="B215" s="42"/>
      <c r="C215" s="52">
        <f>SUM(C210:C214)</f>
        <v>5063</v>
      </c>
      <c r="D215" s="51">
        <f t="shared" si="28"/>
        <v>100</v>
      </c>
    </row>
    <row r="216" spans="1:4" x14ac:dyDescent="0.3">
      <c r="A216" s="53" t="s">
        <v>93</v>
      </c>
      <c r="B216" s="53"/>
      <c r="C216" s="53"/>
      <c r="D216" s="53"/>
    </row>
    <row r="217" spans="1:4" x14ac:dyDescent="0.3">
      <c r="A217" s="48" t="s">
        <v>53</v>
      </c>
      <c r="B217" s="49" t="s">
        <v>11</v>
      </c>
      <c r="C217" s="50">
        <v>4319</v>
      </c>
      <c r="D217" s="51">
        <f>C217/5063*100</f>
        <v>85.305155046415166</v>
      </c>
    </row>
    <row r="218" spans="1:4" x14ac:dyDescent="0.3">
      <c r="A218" s="48" t="s">
        <v>54</v>
      </c>
      <c r="B218" s="49" t="s">
        <v>55</v>
      </c>
      <c r="C218" s="50">
        <v>534</v>
      </c>
      <c r="D218" s="51">
        <f t="shared" ref="D218:D222" si="29">C218/5063*100</f>
        <v>10.547106458621371</v>
      </c>
    </row>
    <row r="219" spans="1:4" x14ac:dyDescent="0.3">
      <c r="A219" s="48" t="s">
        <v>56</v>
      </c>
      <c r="B219" s="49" t="s">
        <v>13</v>
      </c>
      <c r="C219" s="50">
        <v>136</v>
      </c>
      <c r="D219" s="51">
        <f t="shared" si="29"/>
        <v>2.6861544538810982</v>
      </c>
    </row>
    <row r="220" spans="1:4" x14ac:dyDescent="0.3">
      <c r="A220" s="48" t="s">
        <v>57</v>
      </c>
      <c r="B220" s="49" t="s">
        <v>14</v>
      </c>
      <c r="C220" s="50">
        <v>49</v>
      </c>
      <c r="D220" s="51">
        <f t="shared" si="29"/>
        <v>0.96780564882480746</v>
      </c>
    </row>
    <row r="221" spans="1:4" x14ac:dyDescent="0.3">
      <c r="A221" s="48" t="s">
        <v>58</v>
      </c>
      <c r="B221" s="49" t="s">
        <v>59</v>
      </c>
      <c r="C221" s="50">
        <v>25</v>
      </c>
      <c r="D221" s="51">
        <f t="shared" si="29"/>
        <v>0.49377839225755482</v>
      </c>
    </row>
    <row r="222" spans="1:4" x14ac:dyDescent="0.3">
      <c r="A222" s="42" t="s">
        <v>60</v>
      </c>
      <c r="B222" s="42"/>
      <c r="C222" s="52">
        <f>SUM(C217:C221)</f>
        <v>5063</v>
      </c>
      <c r="D222" s="51">
        <f t="shared" si="29"/>
        <v>100</v>
      </c>
    </row>
    <row r="223" spans="1:4" x14ac:dyDescent="0.3">
      <c r="A223" s="53" t="s">
        <v>94</v>
      </c>
      <c r="B223" s="53"/>
      <c r="C223" s="53"/>
      <c r="D223" s="53"/>
    </row>
    <row r="224" spans="1:4" x14ac:dyDescent="0.3">
      <c r="A224" s="48" t="s">
        <v>53</v>
      </c>
      <c r="B224" s="49" t="s">
        <v>11</v>
      </c>
      <c r="C224" s="50">
        <v>4246</v>
      </c>
      <c r="D224" s="51">
        <f>C224/5063*100</f>
        <v>83.863322141023104</v>
      </c>
    </row>
    <row r="225" spans="1:4" x14ac:dyDescent="0.3">
      <c r="A225" s="48" t="s">
        <v>54</v>
      </c>
      <c r="B225" s="49" t="s">
        <v>55</v>
      </c>
      <c r="C225" s="50">
        <v>542</v>
      </c>
      <c r="D225" s="51">
        <f t="shared" ref="D225:D229" si="30">C225/5063*100</f>
        <v>10.705115544143789</v>
      </c>
    </row>
    <row r="226" spans="1:4" x14ac:dyDescent="0.3">
      <c r="A226" s="48" t="s">
        <v>56</v>
      </c>
      <c r="B226" s="49" t="s">
        <v>13</v>
      </c>
      <c r="C226" s="50">
        <v>185</v>
      </c>
      <c r="D226" s="51">
        <f t="shared" si="30"/>
        <v>3.6539601027059057</v>
      </c>
    </row>
    <row r="227" spans="1:4" x14ac:dyDescent="0.3">
      <c r="A227" s="48" t="s">
        <v>57</v>
      </c>
      <c r="B227" s="49" t="s">
        <v>14</v>
      </c>
      <c r="C227" s="50">
        <v>59</v>
      </c>
      <c r="D227" s="51">
        <f t="shared" si="30"/>
        <v>1.1653170057278295</v>
      </c>
    </row>
    <row r="228" spans="1:4" x14ac:dyDescent="0.3">
      <c r="A228" s="48" t="s">
        <v>58</v>
      </c>
      <c r="B228" s="49" t="s">
        <v>59</v>
      </c>
      <c r="C228" s="50">
        <v>31</v>
      </c>
      <c r="D228" s="51">
        <f t="shared" si="30"/>
        <v>0.61228520639936801</v>
      </c>
    </row>
    <row r="229" spans="1:4" x14ac:dyDescent="0.3">
      <c r="A229" s="42" t="s">
        <v>60</v>
      </c>
      <c r="B229" s="42"/>
      <c r="C229" s="52">
        <f>SUM(C224:C228)</f>
        <v>5063</v>
      </c>
      <c r="D229" s="51">
        <f t="shared" si="30"/>
        <v>100</v>
      </c>
    </row>
    <row r="230" spans="1:4" x14ac:dyDescent="0.3">
      <c r="A230" s="53" t="s">
        <v>95</v>
      </c>
      <c r="B230" s="53"/>
      <c r="C230" s="53"/>
      <c r="D230" s="53"/>
    </row>
    <row r="231" spans="1:4" x14ac:dyDescent="0.3">
      <c r="A231" s="48" t="s">
        <v>53</v>
      </c>
      <c r="B231" s="49" t="s">
        <v>11</v>
      </c>
      <c r="C231" s="50">
        <v>4070</v>
      </c>
      <c r="D231" s="51">
        <f>C231/5063*100</f>
        <v>80.387122259529917</v>
      </c>
    </row>
    <row r="232" spans="1:4" x14ac:dyDescent="0.3">
      <c r="A232" s="48" t="s">
        <v>54</v>
      </c>
      <c r="B232" s="49" t="s">
        <v>55</v>
      </c>
      <c r="C232" s="50">
        <v>618</v>
      </c>
      <c r="D232" s="51">
        <f t="shared" ref="D232:D236" si="31">C232/5063*100</f>
        <v>12.206201856606755</v>
      </c>
    </row>
    <row r="233" spans="1:4" x14ac:dyDescent="0.3">
      <c r="A233" s="48" t="s">
        <v>56</v>
      </c>
      <c r="B233" s="49" t="s">
        <v>13</v>
      </c>
      <c r="C233" s="50">
        <v>210</v>
      </c>
      <c r="D233" s="51">
        <f t="shared" si="31"/>
        <v>4.1477384949634608</v>
      </c>
    </row>
    <row r="234" spans="1:4" x14ac:dyDescent="0.3">
      <c r="A234" s="48" t="s">
        <v>57</v>
      </c>
      <c r="B234" s="49" t="s">
        <v>14</v>
      </c>
      <c r="C234" s="50">
        <v>58</v>
      </c>
      <c r="D234" s="51">
        <f t="shared" si="31"/>
        <v>1.1455658700375273</v>
      </c>
    </row>
    <row r="235" spans="1:4" x14ac:dyDescent="0.3">
      <c r="A235" s="48" t="s">
        <v>58</v>
      </c>
      <c r="B235" s="49" t="s">
        <v>59</v>
      </c>
      <c r="C235" s="50">
        <v>107</v>
      </c>
      <c r="D235" s="51">
        <f t="shared" si="31"/>
        <v>2.1133715188623348</v>
      </c>
    </row>
    <row r="236" spans="1:4" x14ac:dyDescent="0.3">
      <c r="A236" s="42" t="s">
        <v>60</v>
      </c>
      <c r="B236" s="42"/>
      <c r="C236" s="52">
        <f>SUM(C231:C235)</f>
        <v>5063</v>
      </c>
      <c r="D236" s="51">
        <f t="shared" si="31"/>
        <v>100</v>
      </c>
    </row>
    <row r="237" spans="1:4" x14ac:dyDescent="0.3">
      <c r="A237" s="53" t="s">
        <v>96</v>
      </c>
      <c r="B237" s="53"/>
      <c r="C237" s="53"/>
      <c r="D237" s="53"/>
    </row>
    <row r="238" spans="1:4" x14ac:dyDescent="0.3">
      <c r="A238" s="48" t="s">
        <v>53</v>
      </c>
      <c r="B238" s="49" t="s">
        <v>11</v>
      </c>
      <c r="C238" s="50">
        <v>3977</v>
      </c>
      <c r="D238" s="51">
        <f>C238/5063*100</f>
        <v>78.550266640331827</v>
      </c>
    </row>
    <row r="239" spans="1:4" x14ac:dyDescent="0.3">
      <c r="A239" s="48" t="s">
        <v>54</v>
      </c>
      <c r="B239" s="49" t="s">
        <v>55</v>
      </c>
      <c r="C239" s="50">
        <v>645</v>
      </c>
      <c r="D239" s="51">
        <f t="shared" ref="D239:D243" si="32">C239/5063*100</f>
        <v>12.739482520244913</v>
      </c>
    </row>
    <row r="240" spans="1:4" x14ac:dyDescent="0.3">
      <c r="A240" s="48" t="s">
        <v>56</v>
      </c>
      <c r="B240" s="49" t="s">
        <v>13</v>
      </c>
      <c r="C240" s="50">
        <v>219</v>
      </c>
      <c r="D240" s="51">
        <f t="shared" si="32"/>
        <v>4.3254987161761802</v>
      </c>
    </row>
    <row r="241" spans="1:4" x14ac:dyDescent="0.3">
      <c r="A241" s="48" t="s">
        <v>57</v>
      </c>
      <c r="B241" s="49" t="s">
        <v>14</v>
      </c>
      <c r="C241" s="50">
        <v>67</v>
      </c>
      <c r="D241" s="51">
        <f t="shared" si="32"/>
        <v>1.3233260912502469</v>
      </c>
    </row>
    <row r="242" spans="1:4" x14ac:dyDescent="0.3">
      <c r="A242" s="48" t="s">
        <v>58</v>
      </c>
      <c r="B242" s="49" t="s">
        <v>59</v>
      </c>
      <c r="C242" s="50">
        <v>155</v>
      </c>
      <c r="D242" s="51">
        <f t="shared" si="32"/>
        <v>3.0614260319968398</v>
      </c>
    </row>
    <row r="243" spans="1:4" x14ac:dyDescent="0.3">
      <c r="A243" s="42" t="s">
        <v>60</v>
      </c>
      <c r="B243" s="42"/>
      <c r="C243" s="52">
        <f>SUM(C238:C242)</f>
        <v>5063</v>
      </c>
      <c r="D243" s="51">
        <f t="shared" si="32"/>
        <v>100</v>
      </c>
    </row>
    <row r="244" spans="1:4" x14ac:dyDescent="0.3">
      <c r="A244" s="53" t="s">
        <v>97</v>
      </c>
      <c r="B244" s="53"/>
      <c r="C244" s="53"/>
      <c r="D244" s="53"/>
    </row>
    <row r="245" spans="1:4" x14ac:dyDescent="0.3">
      <c r="A245" s="48" t="s">
        <v>53</v>
      </c>
      <c r="B245" s="49" t="s">
        <v>11</v>
      </c>
      <c r="C245" s="50">
        <v>4194</v>
      </c>
      <c r="D245" s="51">
        <f>C245/5063*100</f>
        <v>82.836263085127399</v>
      </c>
    </row>
    <row r="246" spans="1:4" x14ac:dyDescent="0.3">
      <c r="A246" s="48" t="s">
        <v>54</v>
      </c>
      <c r="B246" s="49" t="s">
        <v>55</v>
      </c>
      <c r="C246" s="50">
        <v>561</v>
      </c>
      <c r="D246" s="51">
        <f t="shared" ref="D246:D250" si="33">C246/5063*100</f>
        <v>11.08038712225953</v>
      </c>
    </row>
    <row r="247" spans="1:4" x14ac:dyDescent="0.3">
      <c r="A247" s="48" t="s">
        <v>56</v>
      </c>
      <c r="B247" s="49" t="s">
        <v>13</v>
      </c>
      <c r="C247" s="50">
        <v>194</v>
      </c>
      <c r="D247" s="51">
        <f t="shared" si="33"/>
        <v>3.8317203239186255</v>
      </c>
    </row>
    <row r="248" spans="1:4" x14ac:dyDescent="0.3">
      <c r="A248" s="48" t="s">
        <v>57</v>
      </c>
      <c r="B248" s="49" t="s">
        <v>14</v>
      </c>
      <c r="C248" s="50">
        <v>54</v>
      </c>
      <c r="D248" s="51">
        <f t="shared" si="33"/>
        <v>1.0665613272763184</v>
      </c>
    </row>
    <row r="249" spans="1:4" x14ac:dyDescent="0.3">
      <c r="A249" s="48" t="s">
        <v>58</v>
      </c>
      <c r="B249" s="49" t="s">
        <v>59</v>
      </c>
      <c r="C249" s="50">
        <v>60</v>
      </c>
      <c r="D249" s="51">
        <f t="shared" si="33"/>
        <v>1.1850681414181317</v>
      </c>
    </row>
    <row r="250" spans="1:4" x14ac:dyDescent="0.3">
      <c r="A250" s="42" t="s">
        <v>60</v>
      </c>
      <c r="B250" s="42"/>
      <c r="C250" s="52">
        <f>SUM(C245:C249)</f>
        <v>5063</v>
      </c>
      <c r="D250" s="51">
        <f t="shared" si="33"/>
        <v>100</v>
      </c>
    </row>
    <row r="251" spans="1:4" x14ac:dyDescent="0.3">
      <c r="A251" s="53" t="s">
        <v>98</v>
      </c>
      <c r="B251" s="53"/>
      <c r="C251" s="53"/>
      <c r="D251" s="53"/>
    </row>
    <row r="252" spans="1:4" x14ac:dyDescent="0.3">
      <c r="A252" s="48" t="s">
        <v>53</v>
      </c>
      <c r="B252" s="49" t="s">
        <v>11</v>
      </c>
      <c r="C252" s="50">
        <v>4286</v>
      </c>
      <c r="D252" s="51">
        <f>C252/5063*100</f>
        <v>84.65336756863519</v>
      </c>
    </row>
    <row r="253" spans="1:4" x14ac:dyDescent="0.3">
      <c r="A253" s="48" t="s">
        <v>54</v>
      </c>
      <c r="B253" s="49" t="s">
        <v>55</v>
      </c>
      <c r="C253" s="50">
        <v>570</v>
      </c>
      <c r="D253" s="51">
        <f t="shared" ref="D253:D257" si="34">C253/5063*100</f>
        <v>11.258147343472249</v>
      </c>
    </row>
    <row r="254" spans="1:4" x14ac:dyDescent="0.3">
      <c r="A254" s="48" t="s">
        <v>56</v>
      </c>
      <c r="B254" s="49" t="s">
        <v>13</v>
      </c>
      <c r="C254" s="50">
        <v>121</v>
      </c>
      <c r="D254" s="51">
        <f t="shared" si="34"/>
        <v>2.3898874185265653</v>
      </c>
    </row>
    <row r="255" spans="1:4" x14ac:dyDescent="0.3">
      <c r="A255" s="48" t="s">
        <v>57</v>
      </c>
      <c r="B255" s="49" t="s">
        <v>14</v>
      </c>
      <c r="C255" s="50">
        <v>45</v>
      </c>
      <c r="D255" s="51">
        <f t="shared" si="34"/>
        <v>0.88880110606359874</v>
      </c>
    </row>
    <row r="256" spans="1:4" x14ac:dyDescent="0.3">
      <c r="A256" s="48" t="s">
        <v>58</v>
      </c>
      <c r="B256" s="49" t="s">
        <v>59</v>
      </c>
      <c r="C256" s="50">
        <v>41</v>
      </c>
      <c r="D256" s="51">
        <f t="shared" si="34"/>
        <v>0.80979656330238992</v>
      </c>
    </row>
    <row r="257" spans="1:4" x14ac:dyDescent="0.3">
      <c r="A257" s="42" t="s">
        <v>60</v>
      </c>
      <c r="B257" s="42"/>
      <c r="C257" s="52">
        <f>SUM(C252:C256)</f>
        <v>5063</v>
      </c>
      <c r="D257" s="51">
        <f t="shared" si="34"/>
        <v>100</v>
      </c>
    </row>
    <row r="258" spans="1:4" x14ac:dyDescent="0.3">
      <c r="A258" s="53" t="s">
        <v>99</v>
      </c>
      <c r="B258" s="53"/>
      <c r="C258" s="53"/>
      <c r="D258" s="53"/>
    </row>
    <row r="259" spans="1:4" x14ac:dyDescent="0.3">
      <c r="A259" s="48" t="s">
        <v>53</v>
      </c>
      <c r="B259" s="49" t="s">
        <v>11</v>
      </c>
      <c r="C259" s="50">
        <v>4213</v>
      </c>
      <c r="D259" s="51">
        <f>C259/5063*100</f>
        <v>83.211534663243143</v>
      </c>
    </row>
    <row r="260" spans="1:4" x14ac:dyDescent="0.3">
      <c r="A260" s="48" t="s">
        <v>54</v>
      </c>
      <c r="B260" s="49" t="s">
        <v>55</v>
      </c>
      <c r="C260" s="50">
        <v>575</v>
      </c>
      <c r="D260" s="51">
        <f t="shared" ref="D260:D264" si="35">C260/5063*100</f>
        <v>11.35690302192376</v>
      </c>
    </row>
    <row r="261" spans="1:4" x14ac:dyDescent="0.3">
      <c r="A261" s="48" t="s">
        <v>56</v>
      </c>
      <c r="B261" s="49" t="s">
        <v>13</v>
      </c>
      <c r="C261" s="50">
        <v>170</v>
      </c>
      <c r="D261" s="51">
        <f t="shared" si="35"/>
        <v>3.3576930673513727</v>
      </c>
    </row>
    <row r="262" spans="1:4" x14ac:dyDescent="0.3">
      <c r="A262" s="48" t="s">
        <v>57</v>
      </c>
      <c r="B262" s="49" t="s">
        <v>14</v>
      </c>
      <c r="C262" s="50">
        <v>49</v>
      </c>
      <c r="D262" s="51">
        <f t="shared" si="35"/>
        <v>0.96780564882480746</v>
      </c>
    </row>
    <row r="263" spans="1:4" x14ac:dyDescent="0.3">
      <c r="A263" s="48" t="s">
        <v>58</v>
      </c>
      <c r="B263" s="49" t="s">
        <v>59</v>
      </c>
      <c r="C263" s="50">
        <v>56</v>
      </c>
      <c r="D263" s="51">
        <f t="shared" si="35"/>
        <v>1.1060635986569229</v>
      </c>
    </row>
    <row r="264" spans="1:4" x14ac:dyDescent="0.3">
      <c r="A264" s="42" t="s">
        <v>60</v>
      </c>
      <c r="B264" s="42"/>
      <c r="C264" s="52">
        <f>SUM(C259:C263)</f>
        <v>5063</v>
      </c>
      <c r="D264" s="51">
        <f t="shared" si="35"/>
        <v>100</v>
      </c>
    </row>
    <row r="265" spans="1:4" x14ac:dyDescent="0.3">
      <c r="A265" s="47" t="s">
        <v>100</v>
      </c>
      <c r="B265" s="47"/>
      <c r="C265" s="47"/>
      <c r="D265" s="47"/>
    </row>
    <row r="266" spans="1:4" x14ac:dyDescent="0.3">
      <c r="A266" s="53" t="s">
        <v>101</v>
      </c>
      <c r="B266" s="53"/>
      <c r="C266" s="53"/>
      <c r="D266" s="53"/>
    </row>
    <row r="267" spans="1:4" x14ac:dyDescent="0.3">
      <c r="A267" s="48" t="s">
        <v>53</v>
      </c>
      <c r="B267" s="49" t="s">
        <v>11</v>
      </c>
      <c r="C267" s="50">
        <v>4162</v>
      </c>
      <c r="D267" s="51">
        <f>C267/5063*100</f>
        <v>82.204226743037722</v>
      </c>
    </row>
    <row r="268" spans="1:4" x14ac:dyDescent="0.3">
      <c r="A268" s="48" t="s">
        <v>54</v>
      </c>
      <c r="B268" s="49" t="s">
        <v>55</v>
      </c>
      <c r="C268" s="50">
        <v>620</v>
      </c>
      <c r="D268" s="51">
        <f t="shared" ref="D268:D272" si="36">C268/5063*100</f>
        <v>12.245704127987359</v>
      </c>
    </row>
    <row r="269" spans="1:4" x14ac:dyDescent="0.3">
      <c r="A269" s="48" t="s">
        <v>56</v>
      </c>
      <c r="B269" s="49" t="s">
        <v>13</v>
      </c>
      <c r="C269" s="50">
        <v>187</v>
      </c>
      <c r="D269" s="51">
        <f t="shared" si="36"/>
        <v>3.69346237408651</v>
      </c>
    </row>
    <row r="270" spans="1:4" x14ac:dyDescent="0.3">
      <c r="A270" s="48" t="s">
        <v>57</v>
      </c>
      <c r="B270" s="49" t="s">
        <v>14</v>
      </c>
      <c r="C270" s="50">
        <v>56</v>
      </c>
      <c r="D270" s="51">
        <f t="shared" si="36"/>
        <v>1.1060635986569229</v>
      </c>
    </row>
    <row r="271" spans="1:4" x14ac:dyDescent="0.3">
      <c r="A271" s="48" t="s">
        <v>58</v>
      </c>
      <c r="B271" s="49" t="s">
        <v>59</v>
      </c>
      <c r="C271" s="50">
        <v>38</v>
      </c>
      <c r="D271" s="51">
        <f t="shared" si="36"/>
        <v>0.75054315623148338</v>
      </c>
    </row>
    <row r="272" spans="1:4" x14ac:dyDescent="0.3">
      <c r="A272" s="42" t="s">
        <v>60</v>
      </c>
      <c r="B272" s="42"/>
      <c r="C272" s="52">
        <f>SUM(C267:C271)</f>
        <v>5063</v>
      </c>
      <c r="D272" s="51">
        <f t="shared" si="36"/>
        <v>100</v>
      </c>
    </row>
    <row r="273" spans="1:4" x14ac:dyDescent="0.3">
      <c r="A273" s="53" t="s">
        <v>102</v>
      </c>
      <c r="B273" s="53"/>
      <c r="C273" s="53"/>
      <c r="D273" s="53"/>
    </row>
    <row r="274" spans="1:4" x14ac:dyDescent="0.3">
      <c r="A274" s="48" t="s">
        <v>53</v>
      </c>
      <c r="B274" s="49" t="s">
        <v>11</v>
      </c>
      <c r="C274" s="50">
        <v>4211</v>
      </c>
      <c r="D274" s="51">
        <f>C274/5063*100</f>
        <v>83.17203239186253</v>
      </c>
    </row>
    <row r="275" spans="1:4" x14ac:dyDescent="0.3">
      <c r="A275" s="48" t="s">
        <v>54</v>
      </c>
      <c r="B275" s="49" t="s">
        <v>55</v>
      </c>
      <c r="C275" s="50">
        <v>599</v>
      </c>
      <c r="D275" s="51">
        <f t="shared" ref="D275:D279" si="37">C275/5063*100</f>
        <v>11.830930278491012</v>
      </c>
    </row>
    <row r="276" spans="1:4" x14ac:dyDescent="0.3">
      <c r="A276" s="48" t="s">
        <v>56</v>
      </c>
      <c r="B276" s="49" t="s">
        <v>13</v>
      </c>
      <c r="C276" s="50">
        <v>171</v>
      </c>
      <c r="D276" s="51">
        <f t="shared" si="37"/>
        <v>3.3774442030416747</v>
      </c>
    </row>
    <row r="277" spans="1:4" x14ac:dyDescent="0.3">
      <c r="A277" s="48" t="s">
        <v>57</v>
      </c>
      <c r="B277" s="49" t="s">
        <v>14</v>
      </c>
      <c r="C277" s="50">
        <v>51</v>
      </c>
      <c r="D277" s="51">
        <f t="shared" si="37"/>
        <v>1.0073079202054118</v>
      </c>
    </row>
    <row r="278" spans="1:4" x14ac:dyDescent="0.3">
      <c r="A278" s="48" t="s">
        <v>58</v>
      </c>
      <c r="B278" s="49" t="s">
        <v>59</v>
      </c>
      <c r="C278" s="50">
        <v>31</v>
      </c>
      <c r="D278" s="51">
        <f t="shared" si="37"/>
        <v>0.61228520639936801</v>
      </c>
    </row>
    <row r="279" spans="1:4" x14ac:dyDescent="0.3">
      <c r="A279" s="42" t="s">
        <v>60</v>
      </c>
      <c r="B279" s="42"/>
      <c r="C279" s="52">
        <f>SUM(C274:C278)</f>
        <v>5063</v>
      </c>
      <c r="D279" s="51">
        <f t="shared" si="37"/>
        <v>100</v>
      </c>
    </row>
    <row r="280" spans="1:4" x14ac:dyDescent="0.3">
      <c r="A280" s="53" t="s">
        <v>103</v>
      </c>
      <c r="B280" s="53"/>
      <c r="C280" s="53"/>
      <c r="D280" s="53"/>
    </row>
    <row r="281" spans="1:4" x14ac:dyDescent="0.3">
      <c r="A281" s="48" t="s">
        <v>53</v>
      </c>
      <c r="B281" s="49" t="s">
        <v>11</v>
      </c>
      <c r="C281" s="50">
        <v>4155</v>
      </c>
      <c r="D281" s="51">
        <f>C281/5063*100</f>
        <v>82.065968793205613</v>
      </c>
    </row>
    <row r="282" spans="1:4" x14ac:dyDescent="0.3">
      <c r="A282" s="48" t="s">
        <v>54</v>
      </c>
      <c r="B282" s="49" t="s">
        <v>55</v>
      </c>
      <c r="C282" s="50">
        <v>629</v>
      </c>
      <c r="D282" s="51">
        <f t="shared" ref="D282:D286" si="38">C282/5063*100</f>
        <v>12.42346434920008</v>
      </c>
    </row>
    <row r="283" spans="1:4" x14ac:dyDescent="0.3">
      <c r="A283" s="48" t="s">
        <v>56</v>
      </c>
      <c r="B283" s="49" t="s">
        <v>13</v>
      </c>
      <c r="C283" s="50">
        <v>180</v>
      </c>
      <c r="D283" s="51">
        <f t="shared" si="38"/>
        <v>3.555204424254395</v>
      </c>
    </row>
    <row r="284" spans="1:4" x14ac:dyDescent="0.3">
      <c r="A284" s="48" t="s">
        <v>57</v>
      </c>
      <c r="B284" s="49" t="s">
        <v>14</v>
      </c>
      <c r="C284" s="50">
        <v>55</v>
      </c>
      <c r="D284" s="51">
        <f t="shared" si="38"/>
        <v>1.0863124629666205</v>
      </c>
    </row>
    <row r="285" spans="1:4" x14ac:dyDescent="0.3">
      <c r="A285" s="48" t="s">
        <v>58</v>
      </c>
      <c r="B285" s="49" t="s">
        <v>59</v>
      </c>
      <c r="C285" s="50">
        <v>44</v>
      </c>
      <c r="D285" s="51">
        <f t="shared" si="38"/>
        <v>0.86904997037329657</v>
      </c>
    </row>
    <row r="286" spans="1:4" x14ac:dyDescent="0.3">
      <c r="A286" s="42" t="s">
        <v>60</v>
      </c>
      <c r="B286" s="42"/>
      <c r="C286" s="52">
        <f>SUM(C281:C285)</f>
        <v>5063</v>
      </c>
      <c r="D286" s="51">
        <f t="shared" si="38"/>
        <v>100</v>
      </c>
    </row>
    <row r="287" spans="1:4" x14ac:dyDescent="0.3">
      <c r="A287" s="53" t="s">
        <v>104</v>
      </c>
      <c r="B287" s="53"/>
      <c r="C287" s="53"/>
      <c r="D287" s="53"/>
    </row>
    <row r="288" spans="1:4" x14ac:dyDescent="0.3">
      <c r="A288" s="48" t="s">
        <v>53</v>
      </c>
      <c r="B288" s="49" t="s">
        <v>11</v>
      </c>
      <c r="C288" s="50">
        <v>4200</v>
      </c>
      <c r="D288" s="51">
        <f>C288/5063*100</f>
        <v>82.954769899269209</v>
      </c>
    </row>
    <row r="289" spans="1:4" x14ac:dyDescent="0.3">
      <c r="A289" s="48" t="s">
        <v>54</v>
      </c>
      <c r="B289" s="49" t="s">
        <v>55</v>
      </c>
      <c r="C289" s="50">
        <v>639</v>
      </c>
      <c r="D289" s="51">
        <f t="shared" ref="D289:D293" si="39">C289/5063*100</f>
        <v>12.620975706103103</v>
      </c>
    </row>
    <row r="290" spans="1:4" x14ac:dyDescent="0.3">
      <c r="A290" s="48" t="s">
        <v>56</v>
      </c>
      <c r="B290" s="49" t="s">
        <v>13</v>
      </c>
      <c r="C290" s="50">
        <v>145</v>
      </c>
      <c r="D290" s="51">
        <f t="shared" si="39"/>
        <v>2.863914675093818</v>
      </c>
    </row>
    <row r="291" spans="1:4" x14ac:dyDescent="0.3">
      <c r="A291" s="48" t="s">
        <v>57</v>
      </c>
      <c r="B291" s="49" t="s">
        <v>14</v>
      </c>
      <c r="C291" s="50">
        <v>54</v>
      </c>
      <c r="D291" s="51">
        <f t="shared" si="39"/>
        <v>1.0665613272763184</v>
      </c>
    </row>
    <row r="292" spans="1:4" x14ac:dyDescent="0.3">
      <c r="A292" s="48" t="s">
        <v>58</v>
      </c>
      <c r="B292" s="49" t="s">
        <v>59</v>
      </c>
      <c r="C292" s="50">
        <v>25</v>
      </c>
      <c r="D292" s="51">
        <f t="shared" si="39"/>
        <v>0.49377839225755482</v>
      </c>
    </row>
    <row r="293" spans="1:4" x14ac:dyDescent="0.3">
      <c r="A293" s="42" t="s">
        <v>60</v>
      </c>
      <c r="B293" s="42"/>
      <c r="C293" s="52">
        <f>SUM(C288:C292)</f>
        <v>5063</v>
      </c>
      <c r="D293" s="51">
        <f t="shared" si="39"/>
        <v>100</v>
      </c>
    </row>
    <row r="294" spans="1:4" x14ac:dyDescent="0.3">
      <c r="A294" s="53" t="s">
        <v>105</v>
      </c>
      <c r="B294" s="53"/>
      <c r="C294" s="53"/>
      <c r="D294" s="53"/>
    </row>
    <row r="295" spans="1:4" x14ac:dyDescent="0.3">
      <c r="A295" s="48" t="s">
        <v>53</v>
      </c>
      <c r="B295" s="49" t="s">
        <v>11</v>
      </c>
      <c r="C295" s="50">
        <v>4043</v>
      </c>
      <c r="D295" s="51">
        <f>C295/5063*100</f>
        <v>79.853841595891765</v>
      </c>
    </row>
    <row r="296" spans="1:4" x14ac:dyDescent="0.3">
      <c r="A296" s="48" t="s">
        <v>54</v>
      </c>
      <c r="B296" s="49" t="s">
        <v>55</v>
      </c>
      <c r="C296" s="50">
        <v>609</v>
      </c>
      <c r="D296" s="51">
        <f t="shared" ref="D296:D300" si="40">C296/5063*100</f>
        <v>12.028441635394035</v>
      </c>
    </row>
    <row r="297" spans="1:4" x14ac:dyDescent="0.3">
      <c r="A297" s="48" t="s">
        <v>56</v>
      </c>
      <c r="B297" s="49" t="s">
        <v>13</v>
      </c>
      <c r="C297" s="50">
        <v>198</v>
      </c>
      <c r="D297" s="51">
        <f t="shared" si="40"/>
        <v>3.9107248666798342</v>
      </c>
    </row>
    <row r="298" spans="1:4" x14ac:dyDescent="0.3">
      <c r="A298" s="48" t="s">
        <v>57</v>
      </c>
      <c r="B298" s="49" t="s">
        <v>14</v>
      </c>
      <c r="C298" s="50">
        <v>51</v>
      </c>
      <c r="D298" s="51">
        <f t="shared" si="40"/>
        <v>1.0073079202054118</v>
      </c>
    </row>
    <row r="299" spans="1:4" x14ac:dyDescent="0.3">
      <c r="A299" s="48" t="s">
        <v>58</v>
      </c>
      <c r="B299" s="49" t="s">
        <v>59</v>
      </c>
      <c r="C299" s="50">
        <v>162</v>
      </c>
      <c r="D299" s="51">
        <f t="shared" si="40"/>
        <v>3.1996839818289553</v>
      </c>
    </row>
    <row r="300" spans="1:4" x14ac:dyDescent="0.3">
      <c r="A300" s="42" t="s">
        <v>60</v>
      </c>
      <c r="B300" s="42"/>
      <c r="C300" s="52">
        <f>SUM(C295:C299)</f>
        <v>5063</v>
      </c>
      <c r="D300" s="51">
        <f t="shared" si="40"/>
        <v>100</v>
      </c>
    </row>
    <row r="301" spans="1:4" x14ac:dyDescent="0.3">
      <c r="A301" s="53" t="s">
        <v>106</v>
      </c>
      <c r="B301" s="53"/>
      <c r="C301" s="53"/>
      <c r="D301" s="53"/>
    </row>
    <row r="302" spans="1:4" x14ac:dyDescent="0.3">
      <c r="A302" s="48" t="s">
        <v>53</v>
      </c>
      <c r="B302" s="49" t="s">
        <v>11</v>
      </c>
      <c r="C302" s="50">
        <v>4102</v>
      </c>
      <c r="D302" s="51">
        <f>C302/5063*100</f>
        <v>81.019158601619594</v>
      </c>
    </row>
    <row r="303" spans="1:4" x14ac:dyDescent="0.3">
      <c r="A303" s="48" t="s">
        <v>54</v>
      </c>
      <c r="B303" s="49" t="s">
        <v>55</v>
      </c>
      <c r="C303" s="50">
        <v>593</v>
      </c>
      <c r="D303" s="51">
        <f t="shared" ref="D303:D307" si="41">C303/5063*100</f>
        <v>11.7124234643492</v>
      </c>
    </row>
    <row r="304" spans="1:4" x14ac:dyDescent="0.3">
      <c r="A304" s="48" t="s">
        <v>56</v>
      </c>
      <c r="B304" s="49" t="s">
        <v>13</v>
      </c>
      <c r="C304" s="50">
        <v>215</v>
      </c>
      <c r="D304" s="51">
        <f t="shared" si="41"/>
        <v>4.2464941734149715</v>
      </c>
    </row>
    <row r="305" spans="1:4" x14ac:dyDescent="0.3">
      <c r="A305" s="48" t="s">
        <v>57</v>
      </c>
      <c r="B305" s="49" t="s">
        <v>14</v>
      </c>
      <c r="C305" s="50">
        <v>60</v>
      </c>
      <c r="D305" s="51">
        <f t="shared" si="41"/>
        <v>1.1850681414181317</v>
      </c>
    </row>
    <row r="306" spans="1:4" x14ac:dyDescent="0.3">
      <c r="A306" s="48" t="s">
        <v>58</v>
      </c>
      <c r="B306" s="49" t="s">
        <v>59</v>
      </c>
      <c r="C306" s="50">
        <v>93</v>
      </c>
      <c r="D306" s="51">
        <f t="shared" si="41"/>
        <v>1.836855619198104</v>
      </c>
    </row>
    <row r="307" spans="1:4" x14ac:dyDescent="0.3">
      <c r="A307" s="42" t="s">
        <v>60</v>
      </c>
      <c r="B307" s="42"/>
      <c r="C307" s="52">
        <f>SUM(C302:C306)</f>
        <v>5063</v>
      </c>
      <c r="D307" s="51">
        <f t="shared" si="41"/>
        <v>100</v>
      </c>
    </row>
    <row r="308" spans="1:4" x14ac:dyDescent="0.3">
      <c r="A308" s="47" t="s">
        <v>107</v>
      </c>
      <c r="B308" s="47"/>
      <c r="C308" s="47"/>
      <c r="D308" s="47"/>
    </row>
    <row r="309" spans="1:4" x14ac:dyDescent="0.3">
      <c r="A309" s="48" t="s">
        <v>53</v>
      </c>
      <c r="B309" s="49" t="s">
        <v>11</v>
      </c>
      <c r="C309" s="50">
        <v>4148</v>
      </c>
      <c r="D309" s="51">
        <f>C309/5063*100</f>
        <v>81.92771084337349</v>
      </c>
    </row>
    <row r="310" spans="1:4" x14ac:dyDescent="0.3">
      <c r="A310" s="48" t="s">
        <v>54</v>
      </c>
      <c r="B310" s="49" t="s">
        <v>55</v>
      </c>
      <c r="C310" s="50">
        <v>604</v>
      </c>
      <c r="D310" s="51">
        <f t="shared" ref="D310:D314" si="42">C310/5063*100</f>
        <v>11.929685956942524</v>
      </c>
    </row>
    <row r="311" spans="1:4" x14ac:dyDescent="0.3">
      <c r="A311" s="48" t="s">
        <v>56</v>
      </c>
      <c r="B311" s="49" t="s">
        <v>13</v>
      </c>
      <c r="C311" s="50">
        <v>186</v>
      </c>
      <c r="D311" s="51">
        <f t="shared" si="42"/>
        <v>3.6737112383962081</v>
      </c>
    </row>
    <row r="312" spans="1:4" x14ac:dyDescent="0.3">
      <c r="A312" s="48" t="s">
        <v>57</v>
      </c>
      <c r="B312" s="49" t="s">
        <v>14</v>
      </c>
      <c r="C312" s="50">
        <v>47</v>
      </c>
      <c r="D312" s="51">
        <f t="shared" si="42"/>
        <v>0.9283033774442031</v>
      </c>
    </row>
    <row r="313" spans="1:4" x14ac:dyDescent="0.3">
      <c r="A313" s="48" t="s">
        <v>58</v>
      </c>
      <c r="B313" s="49" t="s">
        <v>59</v>
      </c>
      <c r="C313" s="50">
        <v>78</v>
      </c>
      <c r="D313" s="51">
        <f t="shared" si="42"/>
        <v>1.5405885838435711</v>
      </c>
    </row>
    <row r="314" spans="1:4" x14ac:dyDescent="0.3">
      <c r="A314" s="42" t="s">
        <v>60</v>
      </c>
      <c r="B314" s="42"/>
      <c r="C314" s="52">
        <f>SUM(C309:C313)</f>
        <v>5063</v>
      </c>
      <c r="D314" s="51">
        <f t="shared" si="42"/>
        <v>100</v>
      </c>
    </row>
    <row r="315" spans="1:4" x14ac:dyDescent="0.3">
      <c r="A315" s="47" t="s">
        <v>108</v>
      </c>
      <c r="B315" s="47"/>
      <c r="C315" s="47"/>
      <c r="D315" s="47"/>
    </row>
    <row r="316" spans="1:4" x14ac:dyDescent="0.3">
      <c r="A316" s="53" t="s">
        <v>109</v>
      </c>
      <c r="B316" s="53"/>
      <c r="C316" s="53"/>
      <c r="D316" s="53"/>
    </row>
    <row r="317" spans="1:4" x14ac:dyDescent="0.3">
      <c r="A317" s="48" t="s">
        <v>53</v>
      </c>
      <c r="B317" s="49" t="s">
        <v>11</v>
      </c>
      <c r="C317" s="50">
        <v>4173</v>
      </c>
      <c r="D317" s="51">
        <f>C317/5063*100</f>
        <v>82.421489235631057</v>
      </c>
    </row>
    <row r="318" spans="1:4" x14ac:dyDescent="0.3">
      <c r="A318" s="48" t="s">
        <v>54</v>
      </c>
      <c r="B318" s="49" t="s">
        <v>55</v>
      </c>
      <c r="C318" s="50">
        <v>588</v>
      </c>
      <c r="D318" s="51">
        <f t="shared" ref="D318:D322" si="43">C318/5063*100</f>
        <v>11.61366778589769</v>
      </c>
    </row>
    <row r="319" spans="1:4" x14ac:dyDescent="0.3">
      <c r="A319" s="48" t="s">
        <v>56</v>
      </c>
      <c r="B319" s="49" t="s">
        <v>13</v>
      </c>
      <c r="C319" s="50">
        <v>158</v>
      </c>
      <c r="D319" s="51">
        <f t="shared" si="43"/>
        <v>3.1206794390677466</v>
      </c>
    </row>
    <row r="320" spans="1:4" x14ac:dyDescent="0.3">
      <c r="A320" s="48" t="s">
        <v>57</v>
      </c>
      <c r="B320" s="49" t="s">
        <v>14</v>
      </c>
      <c r="C320" s="50">
        <v>46</v>
      </c>
      <c r="D320" s="51">
        <f t="shared" si="43"/>
        <v>0.90855224175390092</v>
      </c>
    </row>
    <row r="321" spans="1:4" x14ac:dyDescent="0.3">
      <c r="A321" s="48" t="s">
        <v>58</v>
      </c>
      <c r="B321" s="49" t="s">
        <v>59</v>
      </c>
      <c r="C321" s="50">
        <v>98</v>
      </c>
      <c r="D321" s="51">
        <f t="shared" si="43"/>
        <v>1.9356112976496149</v>
      </c>
    </row>
    <row r="322" spans="1:4" x14ac:dyDescent="0.3">
      <c r="A322" s="42" t="s">
        <v>60</v>
      </c>
      <c r="B322" s="42"/>
      <c r="C322" s="52">
        <f>SUM(C317:C321)</f>
        <v>5063</v>
      </c>
      <c r="D322" s="51">
        <f t="shared" si="43"/>
        <v>100</v>
      </c>
    </row>
    <row r="323" spans="1:4" x14ac:dyDescent="0.3">
      <c r="A323" s="53" t="s">
        <v>110</v>
      </c>
      <c r="B323" s="53"/>
      <c r="C323" s="53"/>
      <c r="D323" s="53"/>
    </row>
    <row r="324" spans="1:4" x14ac:dyDescent="0.3">
      <c r="A324" s="48" t="s">
        <v>53</v>
      </c>
      <c r="B324" s="49" t="s">
        <v>11</v>
      </c>
      <c r="C324" s="50">
        <v>4193</v>
      </c>
      <c r="D324" s="51">
        <f>C324/5063*100</f>
        <v>82.816511949437086</v>
      </c>
    </row>
    <row r="325" spans="1:4" x14ac:dyDescent="0.3">
      <c r="A325" s="48" t="s">
        <v>54</v>
      </c>
      <c r="B325" s="49" t="s">
        <v>55</v>
      </c>
      <c r="C325" s="50">
        <v>523</v>
      </c>
      <c r="D325" s="51">
        <f t="shared" ref="D325:D329" si="44">C325/5063*100</f>
        <v>10.329843966028045</v>
      </c>
    </row>
    <row r="326" spans="1:4" x14ac:dyDescent="0.3">
      <c r="A326" s="48" t="s">
        <v>56</v>
      </c>
      <c r="B326" s="49" t="s">
        <v>13</v>
      </c>
      <c r="C326" s="50">
        <v>131</v>
      </c>
      <c r="D326" s="51">
        <f t="shared" si="44"/>
        <v>2.5873987754295875</v>
      </c>
    </row>
    <row r="327" spans="1:4" x14ac:dyDescent="0.3">
      <c r="A327" s="48" t="s">
        <v>57</v>
      </c>
      <c r="B327" s="49" t="s">
        <v>14</v>
      </c>
      <c r="C327" s="50">
        <v>51</v>
      </c>
      <c r="D327" s="51">
        <f t="shared" si="44"/>
        <v>1.0073079202054118</v>
      </c>
    </row>
    <row r="328" spans="1:4" x14ac:dyDescent="0.3">
      <c r="A328" s="48" t="s">
        <v>58</v>
      </c>
      <c r="B328" s="49" t="s">
        <v>59</v>
      </c>
      <c r="C328" s="50">
        <v>165</v>
      </c>
      <c r="D328" s="51">
        <f t="shared" si="44"/>
        <v>3.2589373888998616</v>
      </c>
    </row>
    <row r="329" spans="1:4" x14ac:dyDescent="0.3">
      <c r="A329" s="42" t="s">
        <v>60</v>
      </c>
      <c r="B329" s="42"/>
      <c r="C329" s="52">
        <f>SUM(C324:C328)</f>
        <v>5063</v>
      </c>
      <c r="D329" s="51">
        <f t="shared" si="44"/>
        <v>100</v>
      </c>
    </row>
    <row r="330" spans="1:4" x14ac:dyDescent="0.3">
      <c r="A330" s="53" t="s">
        <v>111</v>
      </c>
      <c r="B330" s="53"/>
      <c r="C330" s="53"/>
      <c r="D330" s="53"/>
    </row>
    <row r="331" spans="1:4" x14ac:dyDescent="0.3">
      <c r="A331" s="48" t="s">
        <v>53</v>
      </c>
      <c r="B331" s="49" t="s">
        <v>11</v>
      </c>
      <c r="C331" s="50">
        <v>4077</v>
      </c>
      <c r="D331" s="51">
        <f>C331/5063*100</f>
        <v>80.525380209362041</v>
      </c>
    </row>
    <row r="332" spans="1:4" x14ac:dyDescent="0.3">
      <c r="A332" s="48" t="s">
        <v>54</v>
      </c>
      <c r="B332" s="49" t="s">
        <v>55</v>
      </c>
      <c r="C332" s="50">
        <v>549</v>
      </c>
      <c r="D332" s="51">
        <f t="shared" ref="D332:D336" si="45">C332/5063*100</f>
        <v>10.843373493975903</v>
      </c>
    </row>
    <row r="333" spans="1:4" x14ac:dyDescent="0.3">
      <c r="A333" s="48" t="s">
        <v>56</v>
      </c>
      <c r="B333" s="49" t="s">
        <v>13</v>
      </c>
      <c r="C333" s="50">
        <v>195</v>
      </c>
      <c r="D333" s="51">
        <f t="shared" si="45"/>
        <v>3.8514714596089275</v>
      </c>
    </row>
    <row r="334" spans="1:4" x14ac:dyDescent="0.3">
      <c r="A334" s="48" t="s">
        <v>57</v>
      </c>
      <c r="B334" s="49" t="s">
        <v>14</v>
      </c>
      <c r="C334" s="50">
        <v>58</v>
      </c>
      <c r="D334" s="51">
        <f t="shared" si="45"/>
        <v>1.1455658700375273</v>
      </c>
    </row>
    <row r="335" spans="1:4" x14ac:dyDescent="0.3">
      <c r="A335" s="48" t="s">
        <v>58</v>
      </c>
      <c r="B335" s="49" t="s">
        <v>59</v>
      </c>
      <c r="C335" s="50">
        <v>184</v>
      </c>
      <c r="D335" s="51">
        <f t="shared" si="45"/>
        <v>3.6342089670156037</v>
      </c>
    </row>
    <row r="336" spans="1:4" x14ac:dyDescent="0.3">
      <c r="A336" s="42" t="s">
        <v>60</v>
      </c>
      <c r="B336" s="42"/>
      <c r="C336" s="52">
        <f>SUM(C331:C335)</f>
        <v>5063</v>
      </c>
      <c r="D336" s="51">
        <f t="shared" si="45"/>
        <v>100</v>
      </c>
    </row>
    <row r="337" spans="1:4" x14ac:dyDescent="0.3">
      <c r="A337" s="53" t="s">
        <v>112</v>
      </c>
      <c r="B337" s="53"/>
      <c r="C337" s="53"/>
      <c r="D337" s="53"/>
    </row>
    <row r="338" spans="1:4" x14ac:dyDescent="0.3">
      <c r="A338" s="48" t="s">
        <v>53</v>
      </c>
      <c r="B338" s="49" t="s">
        <v>11</v>
      </c>
      <c r="C338" s="50">
        <v>3852</v>
      </c>
      <c r="D338" s="51">
        <f>C338/5063*100</f>
        <v>76.081374679044046</v>
      </c>
    </row>
    <row r="339" spans="1:4" x14ac:dyDescent="0.3">
      <c r="A339" s="48" t="s">
        <v>54</v>
      </c>
      <c r="B339" s="49" t="s">
        <v>55</v>
      </c>
      <c r="C339" s="50">
        <v>561</v>
      </c>
      <c r="D339" s="51">
        <f t="shared" ref="D339:D343" si="46">C339/5063*100</f>
        <v>11.08038712225953</v>
      </c>
    </row>
    <row r="340" spans="1:4" x14ac:dyDescent="0.3">
      <c r="A340" s="48" t="s">
        <v>56</v>
      </c>
      <c r="B340" s="49" t="s">
        <v>13</v>
      </c>
      <c r="C340" s="50">
        <v>213</v>
      </c>
      <c r="D340" s="51">
        <f t="shared" si="46"/>
        <v>4.2069919020343667</v>
      </c>
    </row>
    <row r="341" spans="1:4" x14ac:dyDescent="0.3">
      <c r="A341" s="48" t="s">
        <v>57</v>
      </c>
      <c r="B341" s="49" t="s">
        <v>14</v>
      </c>
      <c r="C341" s="50">
        <v>63</v>
      </c>
      <c r="D341" s="51">
        <f t="shared" si="46"/>
        <v>1.2443215484890382</v>
      </c>
    </row>
    <row r="342" spans="1:4" x14ac:dyDescent="0.3">
      <c r="A342" s="48" t="s">
        <v>58</v>
      </c>
      <c r="B342" s="49" t="s">
        <v>59</v>
      </c>
      <c r="C342" s="50">
        <v>374</v>
      </c>
      <c r="D342" s="51">
        <f t="shared" si="46"/>
        <v>7.38692474817302</v>
      </c>
    </row>
    <row r="343" spans="1:4" x14ac:dyDescent="0.3">
      <c r="A343" s="42" t="s">
        <v>60</v>
      </c>
      <c r="B343" s="42"/>
      <c r="C343" s="52">
        <f>SUM(C338:C342)</f>
        <v>5063</v>
      </c>
      <c r="D343" s="51">
        <f t="shared" si="46"/>
        <v>100</v>
      </c>
    </row>
    <row r="344" spans="1:4" x14ac:dyDescent="0.3">
      <c r="A344" s="54" t="s">
        <v>113</v>
      </c>
      <c r="B344" s="54"/>
      <c r="C344" s="54"/>
      <c r="D344" s="54"/>
    </row>
    <row r="345" spans="1:4" x14ac:dyDescent="0.3">
      <c r="A345" s="48" t="s">
        <v>53</v>
      </c>
      <c r="B345" s="49" t="s">
        <v>11</v>
      </c>
      <c r="C345" s="50">
        <v>3818</v>
      </c>
      <c r="D345" s="51">
        <f>C345/5063*100</f>
        <v>75.409836065573771</v>
      </c>
    </row>
    <row r="346" spans="1:4" x14ac:dyDescent="0.3">
      <c r="A346" s="48" t="s">
        <v>54</v>
      </c>
      <c r="B346" s="49" t="s">
        <v>55</v>
      </c>
      <c r="C346" s="50">
        <v>504</v>
      </c>
      <c r="D346" s="51">
        <f t="shared" ref="D346:D350" si="47">C346/5063*100</f>
        <v>9.9545723879123056</v>
      </c>
    </row>
    <row r="347" spans="1:4" x14ac:dyDescent="0.3">
      <c r="A347" s="48" t="s">
        <v>56</v>
      </c>
      <c r="B347" s="49" t="s">
        <v>13</v>
      </c>
      <c r="C347" s="50">
        <v>196</v>
      </c>
      <c r="D347" s="51">
        <f t="shared" si="47"/>
        <v>3.8712225952992299</v>
      </c>
    </row>
    <row r="348" spans="1:4" x14ac:dyDescent="0.3">
      <c r="A348" s="48" t="s">
        <v>57</v>
      </c>
      <c r="B348" s="49" t="s">
        <v>14</v>
      </c>
      <c r="C348" s="50">
        <v>54</v>
      </c>
      <c r="D348" s="51">
        <f t="shared" si="47"/>
        <v>1.0665613272763184</v>
      </c>
    </row>
    <row r="349" spans="1:4" x14ac:dyDescent="0.3">
      <c r="A349" s="48" t="s">
        <v>58</v>
      </c>
      <c r="B349" s="49" t="s">
        <v>59</v>
      </c>
      <c r="C349" s="50">
        <v>491</v>
      </c>
      <c r="D349" s="51">
        <f t="shared" si="47"/>
        <v>9.6978076239383757</v>
      </c>
    </row>
    <row r="350" spans="1:4" x14ac:dyDescent="0.3">
      <c r="A350" s="42" t="s">
        <v>60</v>
      </c>
      <c r="B350" s="42"/>
      <c r="C350" s="52">
        <f>SUM(C345:C349)</f>
        <v>5063</v>
      </c>
      <c r="D350" s="51">
        <f t="shared" si="47"/>
        <v>100</v>
      </c>
    </row>
    <row r="351" spans="1:4" x14ac:dyDescent="0.3">
      <c r="A351" s="53" t="s">
        <v>114</v>
      </c>
      <c r="B351" s="53"/>
      <c r="C351" s="53"/>
      <c r="D351" s="53"/>
    </row>
    <row r="352" spans="1:4" x14ac:dyDescent="0.3">
      <c r="A352" s="48" t="s">
        <v>53</v>
      </c>
      <c r="B352" s="49" t="s">
        <v>11</v>
      </c>
      <c r="C352" s="50">
        <v>3845</v>
      </c>
      <c r="D352" s="51">
        <f>C352/5063*100</f>
        <v>75.943116729211937</v>
      </c>
    </row>
    <row r="353" spans="1:4" x14ac:dyDescent="0.3">
      <c r="A353" s="48" t="s">
        <v>54</v>
      </c>
      <c r="B353" s="49" t="s">
        <v>55</v>
      </c>
      <c r="C353" s="50">
        <v>501</v>
      </c>
      <c r="D353" s="51">
        <f t="shared" ref="D353:D357" si="48">C353/5063*100</f>
        <v>9.8953189808413988</v>
      </c>
    </row>
    <row r="354" spans="1:4" x14ac:dyDescent="0.3">
      <c r="A354" s="48" t="s">
        <v>56</v>
      </c>
      <c r="B354" s="49" t="s">
        <v>13</v>
      </c>
      <c r="C354" s="50">
        <v>179</v>
      </c>
      <c r="D354" s="51">
        <f t="shared" si="48"/>
        <v>3.5354532885640921</v>
      </c>
    </row>
    <row r="355" spans="1:4" x14ac:dyDescent="0.3">
      <c r="A355" s="48" t="s">
        <v>57</v>
      </c>
      <c r="B355" s="49" t="s">
        <v>14</v>
      </c>
      <c r="C355" s="50">
        <v>48</v>
      </c>
      <c r="D355" s="51">
        <f t="shared" si="48"/>
        <v>0.94805451313450528</v>
      </c>
    </row>
    <row r="356" spans="1:4" x14ac:dyDescent="0.3">
      <c r="A356" s="48" t="s">
        <v>58</v>
      </c>
      <c r="B356" s="49" t="s">
        <v>59</v>
      </c>
      <c r="C356" s="50">
        <v>490</v>
      </c>
      <c r="D356" s="51">
        <f t="shared" si="48"/>
        <v>9.6780564882480746</v>
      </c>
    </row>
    <row r="357" spans="1:4" x14ac:dyDescent="0.3">
      <c r="A357" s="42" t="s">
        <v>60</v>
      </c>
      <c r="B357" s="42"/>
      <c r="C357" s="52">
        <f>SUM(C352:C356)</f>
        <v>5063</v>
      </c>
      <c r="D357" s="51">
        <f t="shared" si="48"/>
        <v>100</v>
      </c>
    </row>
    <row r="358" spans="1:4" x14ac:dyDescent="0.3">
      <c r="A358" s="53" t="s">
        <v>115</v>
      </c>
      <c r="B358" s="53"/>
      <c r="C358" s="53"/>
      <c r="D358" s="53"/>
    </row>
    <row r="359" spans="1:4" x14ac:dyDescent="0.3">
      <c r="A359" s="48" t="s">
        <v>53</v>
      </c>
      <c r="B359" s="49" t="s">
        <v>11</v>
      </c>
      <c r="C359" s="50">
        <v>3953</v>
      </c>
      <c r="D359" s="51">
        <f>C359/5063*100</f>
        <v>78.076239383764573</v>
      </c>
    </row>
    <row r="360" spans="1:4" x14ac:dyDescent="0.3">
      <c r="A360" s="48" t="s">
        <v>54</v>
      </c>
      <c r="B360" s="49" t="s">
        <v>55</v>
      </c>
      <c r="C360" s="50">
        <v>549</v>
      </c>
      <c r="D360" s="51">
        <f t="shared" ref="D360:D364" si="49">C360/5063*100</f>
        <v>10.843373493975903</v>
      </c>
    </row>
    <row r="361" spans="1:4" x14ac:dyDescent="0.3">
      <c r="A361" s="48" t="s">
        <v>56</v>
      </c>
      <c r="B361" s="49" t="s">
        <v>13</v>
      </c>
      <c r="C361" s="50">
        <v>133</v>
      </c>
      <c r="D361" s="51">
        <f t="shared" si="49"/>
        <v>2.6269010468101919</v>
      </c>
    </row>
    <row r="362" spans="1:4" x14ac:dyDescent="0.3">
      <c r="A362" s="48" t="s">
        <v>57</v>
      </c>
      <c r="B362" s="49" t="s">
        <v>14</v>
      </c>
      <c r="C362" s="50">
        <v>56</v>
      </c>
      <c r="D362" s="51">
        <f t="shared" si="49"/>
        <v>1.1060635986569229</v>
      </c>
    </row>
    <row r="363" spans="1:4" x14ac:dyDescent="0.3">
      <c r="A363" s="48" t="s">
        <v>58</v>
      </c>
      <c r="B363" s="49" t="s">
        <v>59</v>
      </c>
      <c r="C363" s="50">
        <v>372</v>
      </c>
      <c r="D363" s="51">
        <f t="shared" si="49"/>
        <v>7.3474224767924161</v>
      </c>
    </row>
    <row r="364" spans="1:4" x14ac:dyDescent="0.3">
      <c r="A364" s="42" t="s">
        <v>60</v>
      </c>
      <c r="B364" s="42"/>
      <c r="C364" s="52">
        <f>SUM(C359:C363)</f>
        <v>5063</v>
      </c>
      <c r="D364" s="51">
        <f t="shared" si="49"/>
        <v>100</v>
      </c>
    </row>
    <row r="365" spans="1:4" x14ac:dyDescent="0.3">
      <c r="A365" s="53" t="s">
        <v>116</v>
      </c>
      <c r="B365" s="53"/>
      <c r="C365" s="53"/>
      <c r="D365" s="53"/>
    </row>
    <row r="366" spans="1:4" x14ac:dyDescent="0.3">
      <c r="A366" s="48" t="s">
        <v>53</v>
      </c>
      <c r="B366" s="49" t="s">
        <v>11</v>
      </c>
      <c r="C366" s="50">
        <v>3913</v>
      </c>
      <c r="D366" s="51">
        <f>C366/5063*100</f>
        <v>77.286193956152488</v>
      </c>
    </row>
    <row r="367" spans="1:4" x14ac:dyDescent="0.3">
      <c r="A367" s="48" t="s">
        <v>54</v>
      </c>
      <c r="B367" s="49" t="s">
        <v>55</v>
      </c>
      <c r="C367" s="50">
        <v>539</v>
      </c>
      <c r="D367" s="51">
        <f t="shared" ref="D367:D371" si="50">C367/5063*100</f>
        <v>10.645862137072882</v>
      </c>
    </row>
    <row r="368" spans="1:4" x14ac:dyDescent="0.3">
      <c r="A368" s="48" t="s">
        <v>56</v>
      </c>
      <c r="B368" s="49" t="s">
        <v>13</v>
      </c>
      <c r="C368" s="50">
        <v>197</v>
      </c>
      <c r="D368" s="51">
        <f t="shared" si="50"/>
        <v>3.8909737309895318</v>
      </c>
    </row>
    <row r="369" spans="1:4" x14ac:dyDescent="0.3">
      <c r="A369" s="48" t="s">
        <v>57</v>
      </c>
      <c r="B369" s="49" t="s">
        <v>14</v>
      </c>
      <c r="C369" s="50">
        <v>58</v>
      </c>
      <c r="D369" s="51">
        <f t="shared" si="50"/>
        <v>1.1455658700375273</v>
      </c>
    </row>
    <row r="370" spans="1:4" x14ac:dyDescent="0.3">
      <c r="A370" s="48" t="s">
        <v>58</v>
      </c>
      <c r="B370" s="49" t="s">
        <v>59</v>
      </c>
      <c r="C370" s="50">
        <v>356</v>
      </c>
      <c r="D370" s="51">
        <f t="shared" si="50"/>
        <v>7.0314043057475812</v>
      </c>
    </row>
    <row r="371" spans="1:4" x14ac:dyDescent="0.3">
      <c r="A371" s="42" t="s">
        <v>60</v>
      </c>
      <c r="B371" s="42"/>
      <c r="C371" s="52">
        <f>SUM(C366:C370)</f>
        <v>5063</v>
      </c>
      <c r="D371" s="51">
        <f t="shared" si="50"/>
        <v>100</v>
      </c>
    </row>
    <row r="372" spans="1:4" x14ac:dyDescent="0.3">
      <c r="A372" s="53" t="s">
        <v>117</v>
      </c>
      <c r="B372" s="53"/>
      <c r="C372" s="53"/>
      <c r="D372" s="53"/>
    </row>
    <row r="373" spans="1:4" x14ac:dyDescent="0.3">
      <c r="A373" s="48" t="s">
        <v>53</v>
      </c>
      <c r="B373" s="49" t="s">
        <v>11</v>
      </c>
      <c r="C373" s="50">
        <v>4003</v>
      </c>
      <c r="D373" s="51">
        <f>C373/5063*100</f>
        <v>79.06379616827968</v>
      </c>
    </row>
    <row r="374" spans="1:4" x14ac:dyDescent="0.3">
      <c r="A374" s="48" t="s">
        <v>54</v>
      </c>
      <c r="B374" s="49" t="s">
        <v>55</v>
      </c>
      <c r="C374" s="50">
        <v>552</v>
      </c>
      <c r="D374" s="51">
        <f t="shared" ref="D374:D378" si="51">C374/5063*100</f>
        <v>10.90262690104681</v>
      </c>
    </row>
    <row r="375" spans="1:4" x14ac:dyDescent="0.3">
      <c r="A375" s="48" t="s">
        <v>56</v>
      </c>
      <c r="B375" s="49" t="s">
        <v>13</v>
      </c>
      <c r="C375" s="50">
        <v>199</v>
      </c>
      <c r="D375" s="51">
        <f t="shared" si="51"/>
        <v>3.9304760023701362</v>
      </c>
    </row>
    <row r="376" spans="1:4" x14ac:dyDescent="0.3">
      <c r="A376" s="48" t="s">
        <v>57</v>
      </c>
      <c r="B376" s="49" t="s">
        <v>14</v>
      </c>
      <c r="C376" s="50">
        <v>52</v>
      </c>
      <c r="D376" s="51">
        <f t="shared" si="51"/>
        <v>1.027059055895714</v>
      </c>
    </row>
    <row r="377" spans="1:4" x14ac:dyDescent="0.3">
      <c r="A377" s="48" t="s">
        <v>58</v>
      </c>
      <c r="B377" s="49" t="s">
        <v>59</v>
      </c>
      <c r="C377" s="50">
        <v>257</v>
      </c>
      <c r="D377" s="51">
        <f t="shared" si="51"/>
        <v>5.0760418724076635</v>
      </c>
    </row>
    <row r="378" spans="1:4" x14ac:dyDescent="0.3">
      <c r="A378" s="42" t="s">
        <v>60</v>
      </c>
      <c r="B378" s="42"/>
      <c r="C378" s="52">
        <f>SUM(C373:C377)</f>
        <v>5063</v>
      </c>
      <c r="D378" s="51">
        <f t="shared" si="51"/>
        <v>100</v>
      </c>
    </row>
    <row r="379" spans="1:4" x14ac:dyDescent="0.3">
      <c r="A379" s="53" t="s">
        <v>118</v>
      </c>
      <c r="B379" s="53"/>
      <c r="C379" s="53"/>
      <c r="D379" s="53"/>
    </row>
    <row r="380" spans="1:4" x14ac:dyDescent="0.3">
      <c r="A380" s="48" t="s">
        <v>53</v>
      </c>
      <c r="B380" s="49" t="s">
        <v>11</v>
      </c>
      <c r="C380" s="50">
        <v>4089</v>
      </c>
      <c r="D380" s="51">
        <f>C380/5063*100</f>
        <v>80.762393837645661</v>
      </c>
    </row>
    <row r="381" spans="1:4" x14ac:dyDescent="0.3">
      <c r="A381" s="48" t="s">
        <v>54</v>
      </c>
      <c r="B381" s="49" t="s">
        <v>55</v>
      </c>
      <c r="C381" s="50">
        <v>588</v>
      </c>
      <c r="D381" s="51">
        <f t="shared" ref="D381:D385" si="52">C381/5063*100</f>
        <v>11.61366778589769</v>
      </c>
    </row>
    <row r="382" spans="1:4" x14ac:dyDescent="0.3">
      <c r="A382" s="48" t="s">
        <v>56</v>
      </c>
      <c r="B382" s="49" t="s">
        <v>13</v>
      </c>
      <c r="C382" s="50">
        <v>205</v>
      </c>
      <c r="D382" s="51">
        <f t="shared" si="52"/>
        <v>4.0489828165119492</v>
      </c>
    </row>
    <row r="383" spans="1:4" x14ac:dyDescent="0.3">
      <c r="A383" s="48" t="s">
        <v>57</v>
      </c>
      <c r="B383" s="49" t="s">
        <v>14</v>
      </c>
      <c r="C383" s="50">
        <v>59</v>
      </c>
      <c r="D383" s="51">
        <f t="shared" si="52"/>
        <v>1.1653170057278295</v>
      </c>
    </row>
    <row r="384" spans="1:4" x14ac:dyDescent="0.3">
      <c r="A384" s="48" t="s">
        <v>58</v>
      </c>
      <c r="B384" s="49" t="s">
        <v>59</v>
      </c>
      <c r="C384" s="50">
        <v>122</v>
      </c>
      <c r="D384" s="51">
        <f t="shared" si="52"/>
        <v>2.4096385542168677</v>
      </c>
    </row>
    <row r="385" spans="1:4" x14ac:dyDescent="0.3">
      <c r="A385" s="42" t="s">
        <v>60</v>
      </c>
      <c r="B385" s="42"/>
      <c r="C385" s="52">
        <f>SUM(C380:C384)</f>
        <v>5063</v>
      </c>
      <c r="D385" s="51">
        <f t="shared" si="52"/>
        <v>100</v>
      </c>
    </row>
    <row r="386" spans="1:4" x14ac:dyDescent="0.3">
      <c r="A386" s="53" t="s">
        <v>119</v>
      </c>
      <c r="B386" s="53"/>
      <c r="C386" s="53"/>
      <c r="D386" s="53"/>
    </row>
    <row r="387" spans="1:4" x14ac:dyDescent="0.3">
      <c r="A387" s="48" t="s">
        <v>53</v>
      </c>
      <c r="B387" s="49" t="s">
        <v>11</v>
      </c>
      <c r="C387" s="50">
        <v>4055</v>
      </c>
      <c r="D387" s="51">
        <f>C387/5063*100</f>
        <v>80.090855224175399</v>
      </c>
    </row>
    <row r="388" spans="1:4" x14ac:dyDescent="0.3">
      <c r="A388" s="48" t="s">
        <v>54</v>
      </c>
      <c r="B388" s="49" t="s">
        <v>55</v>
      </c>
      <c r="C388" s="50">
        <v>601</v>
      </c>
      <c r="D388" s="51">
        <f t="shared" ref="D388:D392" si="53">C388/5063*100</f>
        <v>11.870432549871618</v>
      </c>
    </row>
    <row r="389" spans="1:4" x14ac:dyDescent="0.3">
      <c r="A389" s="48" t="s">
        <v>56</v>
      </c>
      <c r="B389" s="49" t="s">
        <v>13</v>
      </c>
      <c r="C389" s="50">
        <v>203</v>
      </c>
      <c r="D389" s="51">
        <f t="shared" si="53"/>
        <v>4.0094805451313453</v>
      </c>
    </row>
    <row r="390" spans="1:4" x14ac:dyDescent="0.3">
      <c r="A390" s="48" t="s">
        <v>57</v>
      </c>
      <c r="B390" s="49" t="s">
        <v>14</v>
      </c>
      <c r="C390" s="50">
        <v>64</v>
      </c>
      <c r="D390" s="51">
        <f t="shared" si="53"/>
        <v>1.2640726841793404</v>
      </c>
    </row>
    <row r="391" spans="1:4" x14ac:dyDescent="0.3">
      <c r="A391" s="48" t="s">
        <v>58</v>
      </c>
      <c r="B391" s="49" t="s">
        <v>59</v>
      </c>
      <c r="C391" s="50">
        <v>140</v>
      </c>
      <c r="D391" s="51">
        <f t="shared" si="53"/>
        <v>2.7651589966423069</v>
      </c>
    </row>
    <row r="392" spans="1:4" x14ac:dyDescent="0.3">
      <c r="A392" s="42" t="s">
        <v>60</v>
      </c>
      <c r="B392" s="42"/>
      <c r="C392" s="52">
        <f>SUM(C387:C391)</f>
        <v>5063</v>
      </c>
      <c r="D392" s="51">
        <f t="shared" si="53"/>
        <v>100</v>
      </c>
    </row>
    <row r="393" spans="1:4" x14ac:dyDescent="0.3">
      <c r="A393" s="53" t="s">
        <v>120</v>
      </c>
      <c r="B393" s="53"/>
      <c r="C393" s="53"/>
      <c r="D393" s="53"/>
    </row>
    <row r="394" spans="1:4" x14ac:dyDescent="0.3">
      <c r="A394" s="48" t="s">
        <v>53</v>
      </c>
      <c r="B394" s="49" t="s">
        <v>11</v>
      </c>
      <c r="C394" s="50">
        <v>3518</v>
      </c>
      <c r="D394" s="51">
        <f>C394/5063*100</f>
        <v>69.484495358483116</v>
      </c>
    </row>
    <row r="395" spans="1:4" x14ac:dyDescent="0.3">
      <c r="A395" s="48" t="s">
        <v>54</v>
      </c>
      <c r="B395" s="49" t="s">
        <v>55</v>
      </c>
      <c r="C395" s="50">
        <v>936</v>
      </c>
      <c r="D395" s="51">
        <f t="shared" ref="D395:D399" si="54">C395/5063*100</f>
        <v>18.487063006122852</v>
      </c>
    </row>
    <row r="396" spans="1:4" x14ac:dyDescent="0.3">
      <c r="A396" s="48" t="s">
        <v>56</v>
      </c>
      <c r="B396" s="49" t="s">
        <v>13</v>
      </c>
      <c r="C396" s="50">
        <v>338</v>
      </c>
      <c r="D396" s="51">
        <f t="shared" si="54"/>
        <v>6.6758838633221407</v>
      </c>
    </row>
    <row r="397" spans="1:4" x14ac:dyDescent="0.3">
      <c r="A397" s="48" t="s">
        <v>57</v>
      </c>
      <c r="B397" s="49" t="s">
        <v>14</v>
      </c>
      <c r="C397" s="50">
        <v>140</v>
      </c>
      <c r="D397" s="51">
        <f t="shared" si="54"/>
        <v>2.7651589966423069</v>
      </c>
    </row>
    <row r="398" spans="1:4" x14ac:dyDescent="0.3">
      <c r="A398" s="48" t="s">
        <v>58</v>
      </c>
      <c r="B398" s="49" t="s">
        <v>59</v>
      </c>
      <c r="C398" s="50">
        <v>131</v>
      </c>
      <c r="D398" s="51">
        <f t="shared" si="54"/>
        <v>2.5873987754295875</v>
      </c>
    </row>
    <row r="399" spans="1:4" x14ac:dyDescent="0.3">
      <c r="A399" s="42" t="s">
        <v>60</v>
      </c>
      <c r="B399" s="42"/>
      <c r="C399" s="52">
        <f>SUM(C394:C398)</f>
        <v>5063</v>
      </c>
      <c r="D399" s="51">
        <f t="shared" si="54"/>
        <v>100</v>
      </c>
    </row>
    <row r="400" spans="1:4" x14ac:dyDescent="0.3">
      <c r="A400" s="53" t="s">
        <v>121</v>
      </c>
      <c r="B400" s="53"/>
      <c r="C400" s="53"/>
      <c r="D400" s="53"/>
    </row>
    <row r="401" spans="1:4" x14ac:dyDescent="0.3">
      <c r="A401" s="48" t="s">
        <v>53</v>
      </c>
      <c r="B401" s="49" t="s">
        <v>11</v>
      </c>
      <c r="C401" s="50">
        <v>3748</v>
      </c>
      <c r="D401" s="51">
        <f>C401/5063*100</f>
        <v>74.027256567252621</v>
      </c>
    </row>
    <row r="402" spans="1:4" x14ac:dyDescent="0.3">
      <c r="A402" s="48" t="s">
        <v>54</v>
      </c>
      <c r="B402" s="49" t="s">
        <v>55</v>
      </c>
      <c r="C402" s="50">
        <v>593</v>
      </c>
      <c r="D402" s="51">
        <f t="shared" ref="D402:D406" si="55">C402/5063*100</f>
        <v>11.7124234643492</v>
      </c>
    </row>
    <row r="403" spans="1:4" x14ac:dyDescent="0.3">
      <c r="A403" s="48" t="s">
        <v>56</v>
      </c>
      <c r="B403" s="49" t="s">
        <v>13</v>
      </c>
      <c r="C403" s="50">
        <v>218</v>
      </c>
      <c r="D403" s="51">
        <f t="shared" si="55"/>
        <v>4.3057475804858782</v>
      </c>
    </row>
    <row r="404" spans="1:4" x14ac:dyDescent="0.3">
      <c r="A404" s="48" t="s">
        <v>57</v>
      </c>
      <c r="B404" s="49" t="s">
        <v>14</v>
      </c>
      <c r="C404" s="50">
        <v>70</v>
      </c>
      <c r="D404" s="51">
        <f t="shared" si="55"/>
        <v>1.3825794983211535</v>
      </c>
    </row>
    <row r="405" spans="1:4" x14ac:dyDescent="0.3">
      <c r="A405" s="48" t="s">
        <v>58</v>
      </c>
      <c r="B405" s="49" t="s">
        <v>59</v>
      </c>
      <c r="C405" s="50">
        <v>434</v>
      </c>
      <c r="D405" s="51">
        <f t="shared" si="55"/>
        <v>8.5719928895911508</v>
      </c>
    </row>
    <row r="406" spans="1:4" x14ac:dyDescent="0.3">
      <c r="A406" s="42" t="s">
        <v>60</v>
      </c>
      <c r="B406" s="42"/>
      <c r="C406" s="52">
        <f>SUM(C401:C405)</f>
        <v>5063</v>
      </c>
      <c r="D406" s="51">
        <f t="shared" si="55"/>
        <v>100</v>
      </c>
    </row>
    <row r="407" spans="1:4" x14ac:dyDescent="0.3">
      <c r="A407" s="47" t="s">
        <v>122</v>
      </c>
      <c r="B407" s="47"/>
      <c r="C407" s="47"/>
      <c r="D407" s="47"/>
    </row>
    <row r="408" spans="1:4" x14ac:dyDescent="0.3">
      <c r="A408" s="53" t="s">
        <v>123</v>
      </c>
      <c r="B408" s="53"/>
      <c r="C408" s="53"/>
      <c r="D408" s="53"/>
    </row>
    <row r="409" spans="1:4" x14ac:dyDescent="0.3">
      <c r="A409" s="48" t="s">
        <v>53</v>
      </c>
      <c r="B409" s="49" t="s">
        <v>11</v>
      </c>
      <c r="C409" s="50">
        <v>3886</v>
      </c>
      <c r="D409" s="51">
        <f>C409/5063*100</f>
        <v>76.752913292514322</v>
      </c>
    </row>
    <row r="410" spans="1:4" x14ac:dyDescent="0.3">
      <c r="A410" s="48" t="s">
        <v>54</v>
      </c>
      <c r="B410" s="49" t="s">
        <v>55</v>
      </c>
      <c r="C410" s="50">
        <v>474</v>
      </c>
      <c r="D410" s="51">
        <f t="shared" ref="D410:D414" si="56">C410/5063*100</f>
        <v>9.3620383172032398</v>
      </c>
    </row>
    <row r="411" spans="1:4" x14ac:dyDescent="0.3">
      <c r="A411" s="48" t="s">
        <v>56</v>
      </c>
      <c r="B411" s="49" t="s">
        <v>13</v>
      </c>
      <c r="C411" s="50">
        <v>185</v>
      </c>
      <c r="D411" s="51">
        <f t="shared" si="56"/>
        <v>3.6539601027059057</v>
      </c>
    </row>
    <row r="412" spans="1:4" x14ac:dyDescent="0.3">
      <c r="A412" s="48" t="s">
        <v>57</v>
      </c>
      <c r="B412" s="49" t="s">
        <v>14</v>
      </c>
      <c r="C412" s="50">
        <v>53</v>
      </c>
      <c r="D412" s="51">
        <f t="shared" si="56"/>
        <v>1.0468101915860162</v>
      </c>
    </row>
    <row r="413" spans="1:4" x14ac:dyDescent="0.3">
      <c r="A413" s="48" t="s">
        <v>58</v>
      </c>
      <c r="B413" s="49" t="s">
        <v>59</v>
      </c>
      <c r="C413" s="50">
        <v>465</v>
      </c>
      <c r="D413" s="51">
        <f t="shared" si="56"/>
        <v>9.1842780959905195</v>
      </c>
    </row>
    <row r="414" spans="1:4" x14ac:dyDescent="0.3">
      <c r="A414" s="42" t="s">
        <v>60</v>
      </c>
      <c r="B414" s="42"/>
      <c r="C414" s="52">
        <f>SUM(C409:C413)</f>
        <v>5063</v>
      </c>
      <c r="D414" s="51">
        <f t="shared" si="56"/>
        <v>100</v>
      </c>
    </row>
    <row r="415" spans="1:4" x14ac:dyDescent="0.3">
      <c r="A415" s="53" t="s">
        <v>124</v>
      </c>
      <c r="B415" s="53"/>
      <c r="C415" s="53"/>
      <c r="D415" s="53"/>
    </row>
    <row r="416" spans="1:4" x14ac:dyDescent="0.3">
      <c r="A416" s="48" t="s">
        <v>53</v>
      </c>
      <c r="B416" s="49" t="s">
        <v>11</v>
      </c>
      <c r="C416" s="50">
        <v>3675</v>
      </c>
      <c r="D416" s="51">
        <f>C416/5063*100</f>
        <v>72.58542366186056</v>
      </c>
    </row>
    <row r="417" spans="1:4" x14ac:dyDescent="0.3">
      <c r="A417" s="48" t="s">
        <v>54</v>
      </c>
      <c r="B417" s="49" t="s">
        <v>55</v>
      </c>
      <c r="C417" s="50">
        <v>464</v>
      </c>
      <c r="D417" s="51">
        <f t="shared" ref="D417:D421" si="57">C417/5063*100</f>
        <v>9.1645269603002184</v>
      </c>
    </row>
    <row r="418" spans="1:4" x14ac:dyDescent="0.3">
      <c r="A418" s="48" t="s">
        <v>56</v>
      </c>
      <c r="B418" s="49" t="s">
        <v>13</v>
      </c>
      <c r="C418" s="50">
        <v>194</v>
      </c>
      <c r="D418" s="51">
        <f t="shared" si="57"/>
        <v>3.8317203239186255</v>
      </c>
    </row>
    <row r="419" spans="1:4" x14ac:dyDescent="0.3">
      <c r="A419" s="48" t="s">
        <v>57</v>
      </c>
      <c r="B419" s="49" t="s">
        <v>14</v>
      </c>
      <c r="C419" s="50">
        <v>65</v>
      </c>
      <c r="D419" s="51">
        <f t="shared" si="57"/>
        <v>1.2838238198696426</v>
      </c>
    </row>
    <row r="420" spans="1:4" x14ac:dyDescent="0.3">
      <c r="A420" s="48" t="s">
        <v>58</v>
      </c>
      <c r="B420" s="49" t="s">
        <v>59</v>
      </c>
      <c r="C420" s="50">
        <v>665</v>
      </c>
      <c r="D420" s="51">
        <f t="shared" si="57"/>
        <v>13.134505234050959</v>
      </c>
    </row>
    <row r="421" spans="1:4" x14ac:dyDescent="0.3">
      <c r="A421" s="42" t="s">
        <v>60</v>
      </c>
      <c r="B421" s="42"/>
      <c r="C421" s="52">
        <f>SUM(C416:C420)</f>
        <v>5063</v>
      </c>
      <c r="D421" s="51">
        <f t="shared" si="57"/>
        <v>100</v>
      </c>
    </row>
    <row r="422" spans="1:4" x14ac:dyDescent="0.3">
      <c r="A422" s="53" t="s">
        <v>125</v>
      </c>
      <c r="B422" s="53"/>
      <c r="C422" s="53"/>
      <c r="D422" s="53"/>
    </row>
    <row r="423" spans="1:4" x14ac:dyDescent="0.3">
      <c r="A423" s="48" t="s">
        <v>53</v>
      </c>
      <c r="B423" s="49" t="s">
        <v>11</v>
      </c>
      <c r="C423" s="52">
        <v>3992</v>
      </c>
      <c r="D423" s="51">
        <f>C423/5063*100</f>
        <v>78.846533675686345</v>
      </c>
    </row>
    <row r="424" spans="1:4" x14ac:dyDescent="0.3">
      <c r="A424" s="48" t="s">
        <v>54</v>
      </c>
      <c r="B424" s="49" t="s">
        <v>55</v>
      </c>
      <c r="C424" s="52">
        <v>628</v>
      </c>
      <c r="D424" s="51">
        <f t="shared" ref="D424:D428" si="58">C424/5063*100</f>
        <v>12.403713213509777</v>
      </c>
    </row>
    <row r="425" spans="1:4" x14ac:dyDescent="0.3">
      <c r="A425" s="48" t="s">
        <v>56</v>
      </c>
      <c r="B425" s="49" t="s">
        <v>13</v>
      </c>
      <c r="C425" s="52">
        <v>170</v>
      </c>
      <c r="D425" s="51">
        <f t="shared" si="58"/>
        <v>3.3576930673513727</v>
      </c>
    </row>
    <row r="426" spans="1:4" x14ac:dyDescent="0.3">
      <c r="A426" s="48" t="s">
        <v>57</v>
      </c>
      <c r="B426" s="49" t="s">
        <v>14</v>
      </c>
      <c r="C426" s="52">
        <v>53</v>
      </c>
      <c r="D426" s="51">
        <f t="shared" si="58"/>
        <v>1.0468101915860162</v>
      </c>
    </row>
    <row r="427" spans="1:4" x14ac:dyDescent="0.3">
      <c r="A427" s="48" t="s">
        <v>58</v>
      </c>
      <c r="B427" s="49" t="s">
        <v>59</v>
      </c>
      <c r="C427" s="52">
        <v>220</v>
      </c>
      <c r="D427" s="51">
        <f t="shared" si="58"/>
        <v>4.3452498518664822</v>
      </c>
    </row>
    <row r="428" spans="1:4" x14ac:dyDescent="0.3">
      <c r="A428" s="42" t="s">
        <v>60</v>
      </c>
      <c r="B428" s="42"/>
      <c r="C428" s="52">
        <f>SUM(C423:C427)</f>
        <v>5063</v>
      </c>
      <c r="D428" s="51">
        <f t="shared" si="58"/>
        <v>100</v>
      </c>
    </row>
    <row r="429" spans="1:4" x14ac:dyDescent="0.3">
      <c r="A429" s="53" t="s">
        <v>126</v>
      </c>
      <c r="B429" s="53"/>
      <c r="C429" s="53"/>
      <c r="D429" s="53"/>
    </row>
    <row r="430" spans="1:4" x14ac:dyDescent="0.3">
      <c r="A430" s="48" t="s">
        <v>53</v>
      </c>
      <c r="B430" s="49" t="s">
        <v>11</v>
      </c>
      <c r="C430" s="50">
        <v>3828</v>
      </c>
      <c r="D430" s="51">
        <f>C430/5063*100</f>
        <v>75.607347422476792</v>
      </c>
    </row>
    <row r="431" spans="1:4" x14ac:dyDescent="0.3">
      <c r="A431" s="48" t="s">
        <v>54</v>
      </c>
      <c r="B431" s="49" t="s">
        <v>55</v>
      </c>
      <c r="C431" s="50">
        <v>557</v>
      </c>
      <c r="D431" s="51">
        <f t="shared" ref="D431:D435" si="59">C431/5063*100</f>
        <v>11.001382579498321</v>
      </c>
    </row>
    <row r="432" spans="1:4" x14ac:dyDescent="0.3">
      <c r="A432" s="48" t="s">
        <v>56</v>
      </c>
      <c r="B432" s="49" t="s">
        <v>13</v>
      </c>
      <c r="C432" s="50">
        <v>181</v>
      </c>
      <c r="D432" s="51">
        <f t="shared" si="59"/>
        <v>3.5749555599446965</v>
      </c>
    </row>
    <row r="433" spans="1:4" x14ac:dyDescent="0.3">
      <c r="A433" s="48" t="s">
        <v>57</v>
      </c>
      <c r="B433" s="49" t="s">
        <v>14</v>
      </c>
      <c r="C433" s="50">
        <v>56</v>
      </c>
      <c r="D433" s="51">
        <f t="shared" si="59"/>
        <v>1.1060635986569229</v>
      </c>
    </row>
    <row r="434" spans="1:4" x14ac:dyDescent="0.3">
      <c r="A434" s="48" t="s">
        <v>58</v>
      </c>
      <c r="B434" s="49" t="s">
        <v>59</v>
      </c>
      <c r="C434" s="50">
        <v>441</v>
      </c>
      <c r="D434" s="51">
        <f t="shared" si="59"/>
        <v>8.7102508394232672</v>
      </c>
    </row>
    <row r="435" spans="1:4" x14ac:dyDescent="0.3">
      <c r="A435" s="42" t="s">
        <v>60</v>
      </c>
      <c r="B435" s="42"/>
      <c r="C435" s="52">
        <f>SUM(C430:C434)</f>
        <v>5063</v>
      </c>
      <c r="D435" s="51">
        <f t="shared" si="59"/>
        <v>100</v>
      </c>
    </row>
    <row r="436" spans="1:4" x14ac:dyDescent="0.3">
      <c r="A436" s="53" t="s">
        <v>127</v>
      </c>
      <c r="B436" s="53"/>
      <c r="C436" s="53"/>
      <c r="D436" s="53"/>
    </row>
    <row r="437" spans="1:4" x14ac:dyDescent="0.3">
      <c r="A437" s="48" t="s">
        <v>53</v>
      </c>
      <c r="B437" s="49" t="s">
        <v>11</v>
      </c>
      <c r="C437" s="50">
        <v>3610</v>
      </c>
      <c r="D437" s="51">
        <f>C437/5063*100</f>
        <v>71.301599841990921</v>
      </c>
    </row>
    <row r="438" spans="1:4" x14ac:dyDescent="0.3">
      <c r="A438" s="48" t="s">
        <v>54</v>
      </c>
      <c r="B438" s="49" t="s">
        <v>55</v>
      </c>
      <c r="C438" s="50">
        <v>583</v>
      </c>
      <c r="D438" s="51">
        <f t="shared" ref="D438:D442" si="60">C438/5063*100</f>
        <v>11.514912107446177</v>
      </c>
    </row>
    <row r="439" spans="1:4" x14ac:dyDescent="0.3">
      <c r="A439" s="48" t="s">
        <v>56</v>
      </c>
      <c r="B439" s="49" t="s">
        <v>13</v>
      </c>
      <c r="C439" s="50">
        <v>152</v>
      </c>
      <c r="D439" s="51">
        <f t="shared" si="60"/>
        <v>3.0021726249259335</v>
      </c>
    </row>
    <row r="440" spans="1:4" x14ac:dyDescent="0.3">
      <c r="A440" s="48" t="s">
        <v>57</v>
      </c>
      <c r="B440" s="49" t="s">
        <v>14</v>
      </c>
      <c r="C440" s="50">
        <v>65</v>
      </c>
      <c r="D440" s="51">
        <f t="shared" si="60"/>
        <v>1.2838238198696426</v>
      </c>
    </row>
    <row r="441" spans="1:4" x14ac:dyDescent="0.3">
      <c r="A441" s="48" t="s">
        <v>58</v>
      </c>
      <c r="B441" s="49" t="s">
        <v>59</v>
      </c>
      <c r="C441" s="50">
        <v>653</v>
      </c>
      <c r="D441" s="51">
        <f t="shared" si="60"/>
        <v>12.89749160576733</v>
      </c>
    </row>
    <row r="442" spans="1:4" x14ac:dyDescent="0.3">
      <c r="A442" s="42" t="s">
        <v>60</v>
      </c>
      <c r="B442" s="42"/>
      <c r="C442" s="52">
        <f>SUM(C437:C441)</f>
        <v>5063</v>
      </c>
      <c r="D442" s="51">
        <f t="shared" si="60"/>
        <v>100</v>
      </c>
    </row>
    <row r="443" spans="1:4" x14ac:dyDescent="0.3">
      <c r="A443" s="53" t="s">
        <v>128</v>
      </c>
      <c r="B443" s="53"/>
      <c r="C443" s="53"/>
      <c r="D443" s="53"/>
    </row>
    <row r="444" spans="1:4" x14ac:dyDescent="0.3">
      <c r="A444" s="48" t="s">
        <v>53</v>
      </c>
      <c r="B444" s="49" t="s">
        <v>11</v>
      </c>
      <c r="C444" s="50">
        <v>3777</v>
      </c>
      <c r="D444" s="51">
        <f>C444/5063*100</f>
        <v>74.600039502271372</v>
      </c>
    </row>
    <row r="445" spans="1:4" x14ac:dyDescent="0.3">
      <c r="A445" s="48" t="s">
        <v>54</v>
      </c>
      <c r="B445" s="49" t="s">
        <v>55</v>
      </c>
      <c r="C445" s="50">
        <v>619</v>
      </c>
      <c r="D445" s="51">
        <f t="shared" ref="D445:D449" si="61">C445/5063*100</f>
        <v>12.225952992297056</v>
      </c>
    </row>
    <row r="446" spans="1:4" x14ac:dyDescent="0.3">
      <c r="A446" s="48" t="s">
        <v>56</v>
      </c>
      <c r="B446" s="49" t="s">
        <v>13</v>
      </c>
      <c r="C446" s="50">
        <v>218</v>
      </c>
      <c r="D446" s="51">
        <f t="shared" si="61"/>
        <v>4.3057475804858782</v>
      </c>
    </row>
    <row r="447" spans="1:4" x14ac:dyDescent="0.3">
      <c r="A447" s="48" t="s">
        <v>57</v>
      </c>
      <c r="B447" s="49" t="s">
        <v>14</v>
      </c>
      <c r="C447" s="50">
        <v>67</v>
      </c>
      <c r="D447" s="51">
        <f t="shared" si="61"/>
        <v>1.3233260912502469</v>
      </c>
    </row>
    <row r="448" spans="1:4" x14ac:dyDescent="0.3">
      <c r="A448" s="48" t="s">
        <v>58</v>
      </c>
      <c r="B448" s="49" t="s">
        <v>59</v>
      </c>
      <c r="C448" s="50">
        <v>382</v>
      </c>
      <c r="D448" s="51">
        <f t="shared" si="61"/>
        <v>7.5449338336954375</v>
      </c>
    </row>
    <row r="449" spans="1:4" x14ac:dyDescent="0.3">
      <c r="A449" s="42" t="s">
        <v>60</v>
      </c>
      <c r="B449" s="42"/>
      <c r="C449" s="52">
        <f>SUM(C444:C448)</f>
        <v>5063</v>
      </c>
      <c r="D449" s="51">
        <f t="shared" si="61"/>
        <v>100</v>
      </c>
    </row>
    <row r="450" spans="1:4" x14ac:dyDescent="0.3">
      <c r="A450" s="53" t="s">
        <v>129</v>
      </c>
      <c r="B450" s="53"/>
      <c r="C450" s="53"/>
      <c r="D450" s="53"/>
    </row>
    <row r="451" spans="1:4" x14ac:dyDescent="0.3">
      <c r="A451" s="48" t="s">
        <v>53</v>
      </c>
      <c r="B451" s="49" t="s">
        <v>11</v>
      </c>
      <c r="C451" s="50">
        <v>3558</v>
      </c>
      <c r="D451" s="51">
        <f>C451/5063*100</f>
        <v>70.274540786095201</v>
      </c>
    </row>
    <row r="452" spans="1:4" x14ac:dyDescent="0.3">
      <c r="A452" s="48" t="s">
        <v>54</v>
      </c>
      <c r="B452" s="49" t="s">
        <v>55</v>
      </c>
      <c r="C452" s="50">
        <v>527</v>
      </c>
      <c r="D452" s="51">
        <f t="shared" ref="D452:D456" si="62">C452/5063*100</f>
        <v>10.408848508789255</v>
      </c>
    </row>
    <row r="453" spans="1:4" x14ac:dyDescent="0.3">
      <c r="A453" s="48" t="s">
        <v>56</v>
      </c>
      <c r="B453" s="49" t="s">
        <v>13</v>
      </c>
      <c r="C453" s="50">
        <v>236</v>
      </c>
      <c r="D453" s="51">
        <f t="shared" si="62"/>
        <v>4.6612680229113179</v>
      </c>
    </row>
    <row r="454" spans="1:4" x14ac:dyDescent="0.3">
      <c r="A454" s="48" t="s">
        <v>57</v>
      </c>
      <c r="B454" s="49" t="s">
        <v>14</v>
      </c>
      <c r="C454" s="50">
        <v>68</v>
      </c>
      <c r="D454" s="51">
        <f t="shared" si="62"/>
        <v>1.3430772269405491</v>
      </c>
    </row>
    <row r="455" spans="1:4" x14ac:dyDescent="0.3">
      <c r="A455" s="48" t="s">
        <v>58</v>
      </c>
      <c r="B455" s="49" t="s">
        <v>59</v>
      </c>
      <c r="C455" s="50">
        <v>674</v>
      </c>
      <c r="D455" s="51">
        <f t="shared" si="62"/>
        <v>13.312265455263677</v>
      </c>
    </row>
    <row r="456" spans="1:4" x14ac:dyDescent="0.3">
      <c r="A456" s="42" t="s">
        <v>60</v>
      </c>
      <c r="B456" s="42"/>
      <c r="C456" s="52">
        <f>SUM(C451:C455)</f>
        <v>5063</v>
      </c>
      <c r="D456" s="51">
        <f t="shared" si="62"/>
        <v>100</v>
      </c>
    </row>
    <row r="457" spans="1:4" x14ac:dyDescent="0.3">
      <c r="A457" s="53" t="s">
        <v>130</v>
      </c>
      <c r="B457" s="53"/>
      <c r="C457" s="53"/>
      <c r="D457" s="53"/>
    </row>
    <row r="458" spans="1:4" x14ac:dyDescent="0.3">
      <c r="A458" s="48" t="s">
        <v>53</v>
      </c>
      <c r="B458" s="49" t="s">
        <v>11</v>
      </c>
      <c r="C458" s="50">
        <v>3413</v>
      </c>
      <c r="D458" s="51">
        <f>C458/5063*100</f>
        <v>67.410626111001378</v>
      </c>
    </row>
    <row r="459" spans="1:4" x14ac:dyDescent="0.3">
      <c r="A459" s="48" t="s">
        <v>54</v>
      </c>
      <c r="B459" s="49" t="s">
        <v>55</v>
      </c>
      <c r="C459" s="50">
        <v>681</v>
      </c>
      <c r="D459" s="51">
        <f t="shared" ref="D459:D463" si="63">C459/5063*100</f>
        <v>13.450523405095794</v>
      </c>
    </row>
    <row r="460" spans="1:4" x14ac:dyDescent="0.3">
      <c r="A460" s="48" t="s">
        <v>56</v>
      </c>
      <c r="B460" s="49" t="s">
        <v>13</v>
      </c>
      <c r="C460" s="50">
        <v>257</v>
      </c>
      <c r="D460" s="51">
        <f t="shared" si="63"/>
        <v>5.0760418724076635</v>
      </c>
    </row>
    <row r="461" spans="1:4" x14ac:dyDescent="0.3">
      <c r="A461" s="48" t="s">
        <v>57</v>
      </c>
      <c r="B461" s="49" t="s">
        <v>14</v>
      </c>
      <c r="C461" s="50">
        <v>91</v>
      </c>
      <c r="D461" s="51">
        <f t="shared" si="63"/>
        <v>1.7973533478174997</v>
      </c>
    </row>
    <row r="462" spans="1:4" x14ac:dyDescent="0.3">
      <c r="A462" s="48" t="s">
        <v>58</v>
      </c>
      <c r="B462" s="49" t="s">
        <v>59</v>
      </c>
      <c r="C462" s="50">
        <v>621</v>
      </c>
      <c r="D462" s="51">
        <f t="shared" si="63"/>
        <v>12.265455263677662</v>
      </c>
    </row>
    <row r="463" spans="1:4" x14ac:dyDescent="0.3">
      <c r="A463" s="42" t="s">
        <v>60</v>
      </c>
      <c r="B463" s="42"/>
      <c r="C463" s="52">
        <f>SUM(C458:C462)</f>
        <v>5063</v>
      </c>
      <c r="D463" s="51">
        <f t="shared" si="63"/>
        <v>100</v>
      </c>
    </row>
    <row r="464" spans="1:4" x14ac:dyDescent="0.3">
      <c r="C464" s="55"/>
      <c r="D464" s="56"/>
    </row>
    <row r="465" spans="1:4" x14ac:dyDescent="0.3">
      <c r="A465" s="32" t="s">
        <v>131</v>
      </c>
      <c r="B465" s="32"/>
      <c r="C465" s="32"/>
      <c r="D465" s="32"/>
    </row>
    <row r="466" spans="1:4" x14ac:dyDescent="0.3">
      <c r="A466" s="57" t="s">
        <v>132</v>
      </c>
      <c r="C466" s="55"/>
      <c r="D466" s="56"/>
    </row>
    <row r="467" spans="1:4" x14ac:dyDescent="0.3">
      <c r="C467" s="55"/>
      <c r="D467" s="56"/>
    </row>
    <row r="468" spans="1:4" x14ac:dyDescent="0.3">
      <c r="C468" s="55"/>
      <c r="D468" s="56"/>
    </row>
    <row r="469" spans="1:4" x14ac:dyDescent="0.3">
      <c r="C469" s="55"/>
      <c r="D469" s="56"/>
    </row>
    <row r="470" spans="1:4" x14ac:dyDescent="0.3">
      <c r="A470" s="32" t="s">
        <v>133</v>
      </c>
      <c r="B470" s="32"/>
      <c r="C470" s="32"/>
      <c r="D470" s="32"/>
    </row>
    <row r="471" spans="1:4" x14ac:dyDescent="0.3">
      <c r="C471" s="55"/>
      <c r="D471" s="56"/>
    </row>
  </sheetData>
  <mergeCells count="141">
    <mergeCell ref="A463:B463"/>
    <mergeCell ref="A465:D465"/>
    <mergeCell ref="A470:D470"/>
    <mergeCell ref="A442:B442"/>
    <mergeCell ref="A443:D443"/>
    <mergeCell ref="A449:B449"/>
    <mergeCell ref="A450:D450"/>
    <mergeCell ref="A456:B456"/>
    <mergeCell ref="A457:D457"/>
    <mergeCell ref="A421:B421"/>
    <mergeCell ref="A422:D422"/>
    <mergeCell ref="A428:B428"/>
    <mergeCell ref="A429:D429"/>
    <mergeCell ref="A435:B435"/>
    <mergeCell ref="A436:D436"/>
    <mergeCell ref="A400:D400"/>
    <mergeCell ref="A406:B406"/>
    <mergeCell ref="A407:D407"/>
    <mergeCell ref="A408:D408"/>
    <mergeCell ref="A414:B414"/>
    <mergeCell ref="A415:D415"/>
    <mergeCell ref="A379:D379"/>
    <mergeCell ref="A385:B385"/>
    <mergeCell ref="A386:D386"/>
    <mergeCell ref="A392:B392"/>
    <mergeCell ref="A393:D393"/>
    <mergeCell ref="A399:B399"/>
    <mergeCell ref="A358:D358"/>
    <mergeCell ref="A364:B364"/>
    <mergeCell ref="A365:D365"/>
    <mergeCell ref="A371:B371"/>
    <mergeCell ref="A372:D372"/>
    <mergeCell ref="A378:B378"/>
    <mergeCell ref="A337:D337"/>
    <mergeCell ref="A343:B343"/>
    <mergeCell ref="A344:D344"/>
    <mergeCell ref="A350:B350"/>
    <mergeCell ref="A351:D351"/>
    <mergeCell ref="A357:B357"/>
    <mergeCell ref="A316:D316"/>
    <mergeCell ref="A322:B322"/>
    <mergeCell ref="A323:D323"/>
    <mergeCell ref="A329:B329"/>
    <mergeCell ref="A330:D330"/>
    <mergeCell ref="A336:B336"/>
    <mergeCell ref="A300:B300"/>
    <mergeCell ref="A301:D301"/>
    <mergeCell ref="A307:B307"/>
    <mergeCell ref="A308:D308"/>
    <mergeCell ref="A314:B314"/>
    <mergeCell ref="A315:D315"/>
    <mergeCell ref="A279:B279"/>
    <mergeCell ref="A280:D280"/>
    <mergeCell ref="A286:B286"/>
    <mergeCell ref="A287:D287"/>
    <mergeCell ref="A293:B293"/>
    <mergeCell ref="A294:D294"/>
    <mergeCell ref="A258:D258"/>
    <mergeCell ref="A264:B264"/>
    <mergeCell ref="A265:D265"/>
    <mergeCell ref="A266:D266"/>
    <mergeCell ref="A272:B272"/>
    <mergeCell ref="A273:D273"/>
    <mergeCell ref="A237:D237"/>
    <mergeCell ref="A243:B243"/>
    <mergeCell ref="A244:D244"/>
    <mergeCell ref="A250:B250"/>
    <mergeCell ref="A251:D251"/>
    <mergeCell ref="A257:B257"/>
    <mergeCell ref="A216:D216"/>
    <mergeCell ref="A222:B222"/>
    <mergeCell ref="A223:D223"/>
    <mergeCell ref="A229:B229"/>
    <mergeCell ref="A230:D230"/>
    <mergeCell ref="A236:B236"/>
    <mergeCell ref="A195:D195"/>
    <mergeCell ref="A201:B201"/>
    <mergeCell ref="A202:D202"/>
    <mergeCell ref="A208:B208"/>
    <mergeCell ref="A209:D209"/>
    <mergeCell ref="A215:B215"/>
    <mergeCell ref="A174:D174"/>
    <mergeCell ref="A180:B180"/>
    <mergeCell ref="A181:D181"/>
    <mergeCell ref="A187:B187"/>
    <mergeCell ref="A188:D188"/>
    <mergeCell ref="A194:B194"/>
    <mergeCell ref="A158:B158"/>
    <mergeCell ref="A159:D159"/>
    <mergeCell ref="A165:B165"/>
    <mergeCell ref="A166:D166"/>
    <mergeCell ref="A167:D167"/>
    <mergeCell ref="A173:B173"/>
    <mergeCell ref="A137:B137"/>
    <mergeCell ref="A138:D138"/>
    <mergeCell ref="A144:B144"/>
    <mergeCell ref="A145:D145"/>
    <mergeCell ref="A151:B151"/>
    <mergeCell ref="A152:D152"/>
    <mergeCell ref="A116:D116"/>
    <mergeCell ref="A117:D117"/>
    <mergeCell ref="A123:B123"/>
    <mergeCell ref="A124:D124"/>
    <mergeCell ref="A130:B130"/>
    <mergeCell ref="A131:D131"/>
    <mergeCell ref="A95:D95"/>
    <mergeCell ref="A101:B101"/>
    <mergeCell ref="A102:D102"/>
    <mergeCell ref="A108:B108"/>
    <mergeCell ref="A109:D109"/>
    <mergeCell ref="A115:B115"/>
    <mergeCell ref="A74:D74"/>
    <mergeCell ref="A80:B80"/>
    <mergeCell ref="A81:D81"/>
    <mergeCell ref="A87:B87"/>
    <mergeCell ref="A88:D88"/>
    <mergeCell ref="A94:B94"/>
    <mergeCell ref="A58:B58"/>
    <mergeCell ref="A59:D59"/>
    <mergeCell ref="A65:B65"/>
    <mergeCell ref="A66:D66"/>
    <mergeCell ref="A72:B72"/>
    <mergeCell ref="A73:D73"/>
    <mergeCell ref="A37:D37"/>
    <mergeCell ref="A43:B43"/>
    <mergeCell ref="A44:D44"/>
    <mergeCell ref="A45:D45"/>
    <mergeCell ref="A51:B51"/>
    <mergeCell ref="A52:D52"/>
    <mergeCell ref="A16:D16"/>
    <mergeCell ref="A22:B22"/>
    <mergeCell ref="A23:D23"/>
    <mergeCell ref="A29:B29"/>
    <mergeCell ref="A30:D30"/>
    <mergeCell ref="A36:B36"/>
    <mergeCell ref="A4:D4"/>
    <mergeCell ref="A5:D5"/>
    <mergeCell ref="A6:D6"/>
    <mergeCell ref="A7:D7"/>
    <mergeCell ref="A9:D9"/>
    <mergeCell ref="A15:B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Trang tính</vt:lpstr>
      </vt:variant>
      <vt:variant>
        <vt:i4>2</vt:i4>
      </vt:variant>
    </vt:vector>
  </HeadingPairs>
  <TitlesOfParts>
    <vt:vector size="2" baseType="lpstr">
      <vt:lpstr>PL1</vt:lpstr>
      <vt:lpstr>PL2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Tran Nam</dc:creator>
  <cp:lastModifiedBy>Le Tran Nam</cp:lastModifiedBy>
  <dcterms:created xsi:type="dcterms:W3CDTF">2024-08-27T04:21:37Z</dcterms:created>
  <dcterms:modified xsi:type="dcterms:W3CDTF">2024-08-27T04:25:44Z</dcterms:modified>
</cp:coreProperties>
</file>