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Đánh giá cơ sở Giáo dục\26.8.2024\"/>
    </mc:Choice>
  </mc:AlternateContent>
  <xr:revisionPtr revIDLastSave="0" documentId="8_{0EF848F7-2761-44A7-A68A-3DE4EF735D99}" xr6:coauthVersionLast="47" xr6:coauthVersionMax="47" xr10:uidLastSave="{00000000-0000-0000-0000-000000000000}"/>
  <bookViews>
    <workbookView xWindow="28680" yWindow="-120" windowWidth="24240" windowHeight="13140" activeTab="6" xr2:uid="{F2A972BB-7D16-4BD7-903C-F58D990BB0D4}"/>
  </bookViews>
  <sheets>
    <sheet name="PL1" sheetId="1" r:id="rId1"/>
    <sheet name="PL2" sheetId="2" r:id="rId2"/>
    <sheet name="PL3" sheetId="3" r:id="rId3"/>
    <sheet name="PL4" sheetId="4" r:id="rId4"/>
    <sheet name="PL5" sheetId="5" r:id="rId5"/>
    <sheet name="PL6" sheetId="6" r:id="rId6"/>
    <sheet name="PL7"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7" l="1"/>
  <c r="K23" i="7" s="1"/>
  <c r="H23" i="7"/>
  <c r="I23" i="7" s="1"/>
  <c r="F23" i="7"/>
  <c r="G23" i="7" s="1"/>
  <c r="D23" i="7"/>
  <c r="E23" i="7" s="1"/>
  <c r="C23" i="7"/>
  <c r="K22" i="7"/>
  <c r="I22" i="7"/>
  <c r="G22" i="7"/>
  <c r="E22" i="7"/>
  <c r="K21" i="7"/>
  <c r="I21" i="7"/>
  <c r="G21" i="7"/>
  <c r="E21" i="7"/>
  <c r="K20" i="7"/>
  <c r="I20" i="7"/>
  <c r="G20" i="7"/>
  <c r="E20" i="7"/>
  <c r="K19" i="7"/>
  <c r="I19" i="7"/>
  <c r="G19" i="7"/>
  <c r="E19" i="7"/>
  <c r="K18" i="7"/>
  <c r="I18" i="7"/>
  <c r="G18" i="7"/>
  <c r="E18" i="7"/>
  <c r="K17" i="7"/>
  <c r="I17" i="7"/>
  <c r="G17" i="7"/>
  <c r="E17" i="7"/>
  <c r="K16" i="7"/>
  <c r="I16" i="7"/>
  <c r="G16" i="7"/>
  <c r="E16" i="7"/>
  <c r="K15" i="7"/>
  <c r="I15" i="7"/>
  <c r="G15" i="7"/>
  <c r="E15" i="7"/>
  <c r="K14" i="7"/>
  <c r="I14" i="7"/>
  <c r="G14" i="7"/>
  <c r="E14" i="7"/>
  <c r="K13" i="7"/>
  <c r="I13" i="7"/>
  <c r="G13" i="7"/>
  <c r="E13" i="7"/>
  <c r="J25" i="6"/>
  <c r="K25" i="6" s="1"/>
  <c r="H25" i="6"/>
  <c r="I25" i="6" s="1"/>
  <c r="F25" i="6"/>
  <c r="G25" i="6" s="1"/>
  <c r="D25" i="6"/>
  <c r="E25" i="6" s="1"/>
  <c r="C25" i="6"/>
  <c r="K24" i="6"/>
  <c r="I24" i="6"/>
  <c r="G24" i="6"/>
  <c r="E24" i="6"/>
  <c r="K23" i="6"/>
  <c r="I23" i="6"/>
  <c r="G23" i="6"/>
  <c r="E23" i="6"/>
  <c r="K22" i="6"/>
  <c r="I22" i="6"/>
  <c r="G22" i="6"/>
  <c r="E22" i="6"/>
  <c r="K21" i="6"/>
  <c r="I21" i="6"/>
  <c r="G21" i="6"/>
  <c r="E21" i="6"/>
  <c r="K20" i="6"/>
  <c r="I20" i="6"/>
  <c r="G20" i="6"/>
  <c r="E20" i="6"/>
  <c r="K19" i="6"/>
  <c r="I19" i="6"/>
  <c r="G19" i="6"/>
  <c r="E19" i="6"/>
  <c r="K18" i="6"/>
  <c r="I18" i="6"/>
  <c r="G18" i="6"/>
  <c r="E18" i="6"/>
  <c r="K17" i="6"/>
  <c r="I17" i="6"/>
  <c r="G17" i="6"/>
  <c r="E17" i="6"/>
  <c r="K16" i="6"/>
  <c r="I16" i="6"/>
  <c r="G16" i="6"/>
  <c r="E16" i="6"/>
  <c r="K15" i="6"/>
  <c r="I15" i="6"/>
  <c r="G15" i="6"/>
  <c r="E15" i="6"/>
  <c r="K14" i="6"/>
  <c r="I14" i="6"/>
  <c r="G14" i="6"/>
  <c r="E14" i="6"/>
  <c r="K13" i="6"/>
  <c r="I13" i="6"/>
  <c r="G13" i="6"/>
  <c r="E13" i="6"/>
  <c r="J25" i="5" l="1"/>
  <c r="K25" i="5" s="1"/>
  <c r="H25" i="5"/>
  <c r="I25" i="5" s="1"/>
  <c r="F25" i="5"/>
  <c r="G25" i="5" s="1"/>
  <c r="D25" i="5"/>
  <c r="E25" i="5" s="1"/>
  <c r="C25" i="5"/>
  <c r="K24" i="5"/>
  <c r="I24" i="5"/>
  <c r="G24" i="5"/>
  <c r="E24" i="5"/>
  <c r="K23" i="5"/>
  <c r="I23" i="5"/>
  <c r="G23" i="5"/>
  <c r="E23" i="5"/>
  <c r="K22" i="5"/>
  <c r="I22" i="5"/>
  <c r="G22" i="5"/>
  <c r="E22" i="5"/>
  <c r="K21" i="5"/>
  <c r="I21" i="5"/>
  <c r="G21" i="5"/>
  <c r="E21" i="5"/>
  <c r="K20" i="5"/>
  <c r="I20" i="5"/>
  <c r="G20" i="5"/>
  <c r="E20" i="5"/>
  <c r="K19" i="5"/>
  <c r="I19" i="5"/>
  <c r="G19" i="5"/>
  <c r="E19" i="5"/>
  <c r="K18" i="5"/>
  <c r="I18" i="5"/>
  <c r="G18" i="5"/>
  <c r="E18" i="5"/>
  <c r="K17" i="5"/>
  <c r="I17" i="5"/>
  <c r="G17" i="5"/>
  <c r="E17" i="5"/>
  <c r="K16" i="5"/>
  <c r="I16" i="5"/>
  <c r="G16" i="5"/>
  <c r="E16" i="5"/>
  <c r="K15" i="5"/>
  <c r="I15" i="5"/>
  <c r="G15" i="5"/>
  <c r="E15" i="5"/>
  <c r="K14" i="5"/>
  <c r="I14" i="5"/>
  <c r="G14" i="5"/>
  <c r="E14" i="5"/>
  <c r="K13" i="5"/>
  <c r="I13" i="5"/>
  <c r="G13" i="5"/>
  <c r="E13" i="5"/>
  <c r="J23" i="4"/>
  <c r="K23" i="4" s="1"/>
  <c r="H23" i="4"/>
  <c r="I23" i="4" s="1"/>
  <c r="F23" i="4"/>
  <c r="G23" i="4" s="1"/>
  <c r="D23" i="4"/>
  <c r="E23" i="4" s="1"/>
  <c r="C23" i="4"/>
  <c r="K22" i="4"/>
  <c r="I22" i="4"/>
  <c r="G22" i="4"/>
  <c r="E22" i="4"/>
  <c r="K21" i="4"/>
  <c r="I21" i="4"/>
  <c r="G21" i="4"/>
  <c r="E21" i="4"/>
  <c r="K20" i="4"/>
  <c r="I20" i="4"/>
  <c r="G20" i="4"/>
  <c r="E20" i="4"/>
  <c r="K19" i="4"/>
  <c r="I19" i="4"/>
  <c r="G19" i="4"/>
  <c r="E19" i="4"/>
  <c r="K18" i="4"/>
  <c r="I18" i="4"/>
  <c r="G18" i="4"/>
  <c r="E18" i="4"/>
  <c r="K17" i="4"/>
  <c r="I17" i="4"/>
  <c r="G17" i="4"/>
  <c r="E17" i="4"/>
  <c r="K16" i="4"/>
  <c r="I16" i="4"/>
  <c r="G16" i="4"/>
  <c r="E16" i="4"/>
  <c r="K15" i="4"/>
  <c r="I15" i="4"/>
  <c r="G15" i="4"/>
  <c r="E15" i="4"/>
  <c r="K14" i="4"/>
  <c r="I14" i="4"/>
  <c r="G14" i="4"/>
  <c r="E14" i="4"/>
  <c r="K13" i="4"/>
  <c r="I13" i="4"/>
  <c r="G13" i="4"/>
  <c r="E13" i="4"/>
  <c r="C163" i="3" l="1"/>
  <c r="C157" i="3"/>
  <c r="C151" i="3"/>
  <c r="C144" i="3"/>
  <c r="C138" i="3"/>
  <c r="C132" i="3"/>
  <c r="C125" i="3"/>
  <c r="C119" i="3"/>
  <c r="C113" i="3"/>
  <c r="C107" i="3"/>
  <c r="C101" i="3"/>
  <c r="C95" i="3"/>
  <c r="C88" i="3"/>
  <c r="C82" i="3"/>
  <c r="C76" i="3"/>
  <c r="C70" i="3"/>
  <c r="C64" i="3"/>
  <c r="C58" i="3"/>
  <c r="C51" i="3"/>
  <c r="C45" i="3"/>
  <c r="C39" i="3"/>
  <c r="C33" i="3"/>
  <c r="C27" i="3"/>
  <c r="C21" i="3"/>
  <c r="D15" i="3"/>
  <c r="C15" i="3"/>
  <c r="C303" i="2"/>
  <c r="D296" i="2"/>
  <c r="C296" i="2"/>
  <c r="C289" i="2"/>
  <c r="C282" i="2"/>
  <c r="D275" i="2"/>
  <c r="C275" i="2"/>
  <c r="D268" i="2"/>
  <c r="C268" i="2"/>
  <c r="C261" i="2"/>
  <c r="C252" i="2"/>
  <c r="C245" i="2"/>
  <c r="D237" i="2"/>
  <c r="C237" i="2"/>
  <c r="D230" i="2"/>
  <c r="C230" i="2"/>
  <c r="C222" i="2"/>
  <c r="C215" i="2"/>
  <c r="C208" i="2"/>
  <c r="D201" i="2"/>
  <c r="C201" i="2"/>
  <c r="C193" i="2"/>
  <c r="C186" i="2"/>
  <c r="C179" i="2"/>
  <c r="C172" i="2"/>
  <c r="C165" i="2"/>
  <c r="C156" i="2"/>
  <c r="C149" i="2"/>
  <c r="C142" i="2"/>
  <c r="C135" i="2"/>
  <c r="C128" i="2"/>
  <c r="C121" i="2"/>
  <c r="D113" i="2"/>
  <c r="C113" i="2"/>
  <c r="C104" i="2"/>
  <c r="C97" i="2"/>
  <c r="D90" i="2"/>
  <c r="C90" i="2"/>
  <c r="C81" i="2"/>
  <c r="D74" i="2"/>
  <c r="C74" i="2"/>
  <c r="C67" i="2"/>
  <c r="C59" i="2"/>
  <c r="C52" i="2"/>
  <c r="C45" i="2"/>
  <c r="C37" i="2"/>
  <c r="C30" i="2"/>
  <c r="C23" i="2"/>
  <c r="C16" i="2"/>
  <c r="J30" i="1"/>
  <c r="K30" i="1" s="1"/>
  <c r="H30" i="1"/>
  <c r="I30" i="1" s="1"/>
  <c r="F30" i="1"/>
  <c r="G30" i="1" s="1"/>
  <c r="D30" i="1"/>
  <c r="E30" i="1" s="1"/>
  <c r="C30" i="1"/>
  <c r="K29" i="1"/>
  <c r="I29" i="1"/>
  <c r="G29" i="1"/>
  <c r="E29" i="1"/>
  <c r="K28" i="1"/>
  <c r="I28" i="1"/>
  <c r="G28" i="1"/>
  <c r="E28" i="1"/>
  <c r="K27" i="1"/>
  <c r="I27" i="1"/>
  <c r="G27" i="1"/>
  <c r="E27" i="1"/>
  <c r="K26" i="1"/>
  <c r="I26" i="1"/>
  <c r="G26" i="1"/>
  <c r="E26" i="1"/>
  <c r="K25" i="1"/>
  <c r="I25" i="1"/>
  <c r="G25" i="1"/>
  <c r="E25" i="1"/>
  <c r="K24" i="1"/>
  <c r="I24" i="1"/>
  <c r="G24" i="1"/>
  <c r="E24" i="1"/>
  <c r="K23" i="1"/>
  <c r="I23" i="1"/>
  <c r="G23" i="1"/>
  <c r="E23" i="1"/>
  <c r="K22" i="1"/>
  <c r="I22" i="1"/>
  <c r="G22" i="1"/>
  <c r="E22" i="1"/>
  <c r="K21" i="1"/>
  <c r="I21" i="1"/>
  <c r="G21" i="1"/>
  <c r="E21" i="1"/>
  <c r="K20" i="1"/>
  <c r="I20" i="1"/>
  <c r="G20" i="1"/>
  <c r="E20" i="1"/>
  <c r="K19" i="1"/>
  <c r="I19" i="1"/>
  <c r="G19" i="1"/>
  <c r="E19" i="1"/>
  <c r="K18" i="1"/>
  <c r="I18" i="1"/>
  <c r="G18" i="1"/>
  <c r="E18" i="1"/>
  <c r="K17" i="1"/>
  <c r="I17" i="1"/>
  <c r="G17" i="1"/>
  <c r="E17" i="1"/>
  <c r="K16" i="1"/>
  <c r="I16" i="1"/>
  <c r="G16" i="1"/>
  <c r="E16" i="1"/>
  <c r="K15" i="1"/>
  <c r="I15" i="1"/>
  <c r="G15" i="1"/>
  <c r="E15" i="1"/>
  <c r="K14" i="1"/>
  <c r="I14" i="1"/>
  <c r="G14" i="1"/>
  <c r="E14" i="1"/>
</calcChain>
</file>

<file path=xl/sharedStrings.xml><?xml version="1.0" encoding="utf-8"?>
<sst xmlns="http://schemas.openxmlformats.org/spreadsheetml/2006/main" count="953" uniqueCount="201">
  <si>
    <r>
      <rPr>
        <sz val="12"/>
        <color indexed="8"/>
        <rFont val="Times New Roman"/>
        <family val="1"/>
      </rPr>
      <t>BỘ GIÁO DỤC VÀ ĐÀO TẠO</t>
    </r>
    <r>
      <rPr>
        <b/>
        <sz val="12"/>
        <color indexed="8"/>
        <rFont val="Times New Roman"/>
        <family val="1"/>
      </rPr>
      <t xml:space="preserve">                                                                                                   CỘNG HÒA XÃ HỘI CHỦ NGĨA VIỆT NAM</t>
    </r>
  </si>
  <si>
    <t xml:space="preserve">                  CỘNG HOÀ XÃ HỘI CHỦ NGHĨA VIỆT NAM</t>
  </si>
  <si>
    <t>TRƯỜNG ĐẠI HỌC VINH                                                                                                Độc lập - Tự do - Hạnh phúc</t>
  </si>
  <si>
    <t xml:space="preserve">                                                                                                      PHỤ LỤC 1</t>
  </si>
  <si>
    <t xml:space="preserve">                                                                             THỐNG KÊ KẾT QUẢ KHẢO SÁT</t>
  </si>
  <si>
    <t xml:space="preserve">                                Lấy ý kiến phản hồi từ người học về các hoạt động giảng dạy của giảng viên học kì 2, năm học 2020 - 2021</t>
  </si>
  <si>
    <t xml:space="preserve">                                      (Kèm theo báo cáo số             /BC-ĐHV ngày        /7/2021 của Hiệu trưởng Trường Đại học Vinh)</t>
  </si>
  <si>
    <t>TT</t>
  </si>
  <si>
    <t>Khoa/Viện</t>
  </si>
  <si>
    <t>Tổng số câu hỏi được trả lời</t>
  </si>
  <si>
    <t>MỨC ĐỘ ĐÁP ỨNG</t>
  </si>
  <si>
    <t>Tốt                   
(Mức độ đáp ứng
từ 80 % trở lên)</t>
  </si>
  <si>
    <t>Khá                 
(Mức độ đáp ứng 
từ 65%  đến 79%)</t>
  </si>
  <si>
    <t>Trung bình      
(Mức độ đáp ứng 
từ 50% đến 64%)</t>
  </si>
  <si>
    <t>Chưa đạt            
(Mức độ đáp ứng
 dưới 50%)</t>
  </si>
  <si>
    <t>Số câu hỏi</t>
  </si>
  <si>
    <t>Tỷ lệ %</t>
  </si>
  <si>
    <t>Viện Sư phạm Tự nhiên</t>
  </si>
  <si>
    <t>Viện Sư phạm Xã hội</t>
  </si>
  <si>
    <t>Viện Khoa học xã hội và Nhân văn</t>
  </si>
  <si>
    <t>Viện Kỹ thuật và Công nghệ</t>
  </si>
  <si>
    <t>Viện Nông nghiệp và Tài nguyên</t>
  </si>
  <si>
    <t>Viện CN Hóa sinh - Môi trường</t>
  </si>
  <si>
    <t>Khoa Kinh Tế</t>
  </si>
  <si>
    <t>Khoa Giáo dục</t>
  </si>
  <si>
    <t>Khoa Sư phạm Ngoại Ngữ</t>
  </si>
  <si>
    <t>Khoa Luật</t>
  </si>
  <si>
    <t>Khoa Xây dựng</t>
  </si>
  <si>
    <t>Khoa Giáo dục Thể chất</t>
  </si>
  <si>
    <t>Khoa Giáo dục Quốc phòng - AN</t>
  </si>
  <si>
    <t>Trung tâm Công nghệ thông tin</t>
  </si>
  <si>
    <t>Phòng Đào tạo</t>
  </si>
  <si>
    <t>Trường Thực hành Sư phạm</t>
  </si>
  <si>
    <t>TỔNG</t>
  </si>
  <si>
    <t>BỘ GIÁO DỤC VÀ ĐÀO TẠO</t>
  </si>
  <si>
    <t xml:space="preserve">       CỘNG HOÀ XÃ HỘI CHỦ NGHĨA VIỆT NAM</t>
  </si>
  <si>
    <t>TRƯỜNG ĐẠI HỌC VINH                                                                                                                            Độc lập - Tự do - Hạnh phúc</t>
  </si>
  <si>
    <t xml:space="preserve">                                                                                PHỤ LỤC 2</t>
  </si>
  <si>
    <t xml:space="preserve">       Lấy ý kiến phản hồi từ người học về các hoạt động của Nhà trường và các đơn vị hành chính học kì 2, năm học 2020 - 2021</t>
  </si>
  <si>
    <t xml:space="preserve">                      (Kèm theo báo cáo số             /BC-ĐHV ngày        /7/2021 của Hiệu trưởng Trường Đại học Vinh)</t>
  </si>
  <si>
    <t>STT</t>
  </si>
  <si>
    <t>Tiêu chí</t>
  </si>
  <si>
    <t>Số phiếu</t>
  </si>
  <si>
    <t>A</t>
  </si>
  <si>
    <t>I. Cơ sở vật chất của Nhà trường</t>
  </si>
  <si>
    <t xml:space="preserve">Hệ thống phòng học và trang thiết bị các phòng học đảm bảo điều kiện học tập, rèn luyện, sinh hoạt của người học                                                                                                                                                                                                  </t>
  </si>
  <si>
    <t>a</t>
  </si>
  <si>
    <t>Tốt (Mức độ đáp ứng từ 80 % trở lên)</t>
  </si>
  <si>
    <t>b</t>
  </si>
  <si>
    <t>Khá (Mức độ đáp ứng  từ 65%  đến 79%)</t>
  </si>
  <si>
    <t>c</t>
  </si>
  <si>
    <t>Trung bình (Mức độ đáp ứng từ 50% đến 64%)</t>
  </si>
  <si>
    <t>d</t>
  </si>
  <si>
    <t>Chưa đạt (Mức độ đáp ứng dưới 50%)</t>
  </si>
  <si>
    <t>e</t>
  </si>
  <si>
    <t>Chưa tiếp xúc</t>
  </si>
  <si>
    <t>Nhà thi đấu TDTT, sân bóng và các khu vực luyện tập, sinh hoạt chung đáp ứng điều kiện học tập, rèn luyện</t>
  </si>
  <si>
    <t>Cảnh quan môi trường và hệ thống vệ sinh công cộng của Nhà trường đảm bảo Xanh - Sạch - Đẹp và vệ sinh môi trường</t>
  </si>
  <si>
    <t>Hệ thống điện, nước của Nhà trường đảm bảo an toàn và đáp ứng nhu cầu của người học</t>
  </si>
  <si>
    <t>B</t>
  </si>
  <si>
    <t>II. Trung tâm Thông tin - Thư viện Nguyễn Thúc Hào</t>
  </si>
  <si>
    <t>Cơ sở dữ liệu, nguồn tài liệu đáp ứng nhu cầu của người học</t>
  </si>
  <si>
    <t>Trang thiết bị các phòng đọc, thiết bị hỗ trợ người học trong việc tìm kiếm các tài liệu thông tin cần thiết</t>
  </si>
  <si>
    <t>Thái độ phục vụ, tinh thần trách nhiệm của cán bộ thư viện đối với bạn đọc</t>
  </si>
  <si>
    <t>C</t>
  </si>
  <si>
    <t>III. Trung tâm Thực hành - Thí nghiệm</t>
  </si>
  <si>
    <t>Trang thiết bị các phòng thực hành - thí nghiệm của Nhà trường đáp ứng đủ điều kiện thực hành, thí nghiệm của người học</t>
  </si>
  <si>
    <t>Các thiết bị thực hành - thí nghiệm đều hoạt động tốt và cho kết quả đúng với lý thuyết</t>
  </si>
  <si>
    <t>Thái độ phục vụ của Kỹ thuật viên, giáo viên hướng dẫn thực hành thí nghiệm</t>
  </si>
  <si>
    <t>D</t>
  </si>
  <si>
    <t>IV. Các hoạt động khác</t>
  </si>
  <si>
    <t>Công tác quảng bá, tư vấn tuyển sinh, quy trình nhập học, hướng dẫn nhập học cho tân sinh viên của Nhà trường</t>
  </si>
  <si>
    <t>Việc cập nhật, công bố thông tin về ngành học, chương trình đào tạo, chuẩn đầu ra của Nhà trường đảm bảo công khai, minh bạch đối với người học</t>
  </si>
  <si>
    <t>Việc công khai lộ trình học tập, chính sách chuyển đổi và công nhận tín chỉ giữa các ngành học của Nhà trường</t>
  </si>
  <si>
    <t>Các chương trình, chính sách hỗ trợ, tư vấn cho người học nói chung và người học gặp những vấn đề khó khăn trong quá trình học tập của Nhà trường</t>
  </si>
  <si>
    <t>Công tác tổ chức “Tuần sinh hoạt công dân - Học sinh, sinh viên” của Nhà trường</t>
  </si>
  <si>
    <t>Việc tổ chức “Ngày hội việc làm”, cung cấp các thông tin nghề nghiệp và việc làm của Nhà trường đối với người học</t>
  </si>
  <si>
    <t>Việc quy định đánh giá kết quả học tập và việc đánh giá, công nhận kết quả học tập đối với người học của Nhà trường</t>
  </si>
  <si>
    <t>Việc công nhận kết quả học tập của Nhà trường phản ánh được năng lực của người học trong chương trình đào tạo</t>
  </si>
  <si>
    <t>Việc tổ chức các hoạt động Văn hoá văn nghệ - Thể dục thể thao đáp ứng được yêu cầu của người học</t>
  </si>
  <si>
    <t>Các chương trình ngoại khoá của Nhà trường được tổ chức đa dạng, phong phú, phù hợp, đáp ứng được yêu cầu của người học và hỗ trợ người học rèn luyện chuyên môn, nghiệp vụ trong quá trình học tập (Chẳng hạn: rèn luyện kỹ năng sống, kỹ năng nghề nghiệp, giáo dục chính trị tư tưởng, đạo đức lối sống, cuộc thi, hội thi; các câu lạc bộ đội, nhóm…)</t>
  </si>
  <si>
    <t>E</t>
  </si>
  <si>
    <t>V. Các đơn vị hành chính, bộ phận và đoàn thể (thời gian, quy trình xử lý công việc; tinh thần, thái độ làm việc, phục vụ của cán bộ, viên chức…)</t>
  </si>
  <si>
    <t>Nhóm 1: Bắt buộc người học cho ý kiến</t>
  </si>
  <si>
    <t>Phòng Công tác chính trị - Học sinh, sinh viên</t>
  </si>
  <si>
    <t>Bộ phận một cửa</t>
  </si>
  <si>
    <t>Phòng Kế hoạch - Tài chính</t>
  </si>
  <si>
    <t>Phòng Thanh tra - Pháp chế</t>
  </si>
  <si>
    <t>Phòng Quản trị và Đầu tư</t>
  </si>
  <si>
    <t>Trung tâm Công nghệ Thông tin</t>
  </si>
  <si>
    <t>Trung tâm Dịch vụ, Hỗ trợ sinh viên và Quan hệ doanh nghiệp</t>
  </si>
  <si>
    <t>Trung tâm Đảm bảo chất lượng</t>
  </si>
  <si>
    <t>Đoàn Thanh niên</t>
  </si>
  <si>
    <t>Hội Sinh viên</t>
  </si>
  <si>
    <t>Nhà xe sinh viên</t>
  </si>
  <si>
    <t>Bộ phận vệ sĩ</t>
  </si>
  <si>
    <t>Nhóm 2: Chỉ dành cho người học có tiếp xúc</t>
  </si>
  <si>
    <t>Phòng Khoa học và hợp tác quốc tế</t>
  </si>
  <si>
    <t>Phòng Hành chính Tổng hợp</t>
  </si>
  <si>
    <t>Trung tâm Giáo dục Quốc phòng - An ninh Vinh</t>
  </si>
  <si>
    <t>Trung tâm Nội trú</t>
  </si>
  <si>
    <t>Trạm Y tế</t>
  </si>
  <si>
    <t>Ban Quản lý Cơ sở 2</t>
  </si>
  <si>
    <t>Nhà ăn và các dịch vụ khác</t>
  </si>
  <si>
    <t>BỘ GIÁO DỤC VÀ ĐÀO TẠO                                                                          CỘNG HÒA XÃ HỘI CHỦ NGHĨA VIỆT NAM</t>
  </si>
  <si>
    <r>
      <t xml:space="preserve"> TRƯỜNG ĐẠI HỌC VINH                                                                                                 </t>
    </r>
    <r>
      <rPr>
        <b/>
        <sz val="13"/>
        <rFont val="Times New Roman"/>
        <family val="1"/>
      </rPr>
      <t>Độc lập - Tự do - Hạnh phúc</t>
    </r>
  </si>
  <si>
    <t xml:space="preserve">                                                                                            PHỤ LỤC 3</t>
  </si>
  <si>
    <t xml:space="preserve">                              KẾT QUẢ LẤY Ý KIẾN PHẢN HỒI CỦA SINH VIÊN CUỐI KHÓA TỐT NGHIỆP NĂM 2021</t>
  </si>
  <si>
    <t xml:space="preserve">                                                  VỀ CÁC HOẠT ĐỘNG CỦA NHÀ TRƯỜNG, NĂM HỌC 2020 - 2021</t>
  </si>
  <si>
    <t xml:space="preserve">                      (Kèm theo báo cáo số                /BC-ĐHV ngày           /7/2021 của Hiệu trưởng Trường Đại học Vinh)</t>
  </si>
  <si>
    <t>Số phiếu trả lời</t>
  </si>
  <si>
    <t>Đánh giá về chương trình đào tạo</t>
  </si>
  <si>
    <t>Chương trình đào tạo có mục tiêu rõ ràng, phù hợp với chuẩn đầu ra</t>
  </si>
  <si>
    <t>Khá (Mức độ đáp ứng từ 65%  đến 79%)</t>
  </si>
  <si>
    <t>Cấu trúc chương trình linh hoạt, thuận lợi cho người học lựa chọn chuyển đổi</t>
  </si>
  <si>
    <t>Chương trình phân bố tỷ lệ giờ lý thuyết, thực hành hợp lý</t>
  </si>
  <si>
    <t>Nội dung các học phần có tính kế thừa và phù hợp với mục tiêu, yêu cầu của ngành học</t>
  </si>
  <si>
    <t>Các học phần chú trọng cả kiến thức và kỹ năng</t>
  </si>
  <si>
    <t>Chương trình cân đối giữa thời gian học trên lớp và tự học</t>
  </si>
  <si>
    <t>Chương trình đã cung cấp kiến thức và kĩ năng cần thiết cho nghề nghiệp</t>
  </si>
  <si>
    <t>Đánh giá về đội ngũ giảng viên</t>
  </si>
  <si>
    <t>Giảng viên có trình độ, kiến thức chuyên môn tốt và thường xuyên cập nhật thông tin mới trong bài giảng</t>
  </si>
  <si>
    <t>Giảng viên có kỹ năng sư phạm và sử dụng hiệu quả nhiều phương pháp giảng dạy khác nhau</t>
  </si>
  <si>
    <t>Giảng viên thông báo đầy đủ tiêu chí đánh giá cho từng học phần</t>
  </si>
  <si>
    <t>Giảng viên thường xuyên khuyến khích sinh viên tham gia vào các hoạt động học tập, thảo luận và thực hành, rèn luyện chuyên môn.</t>
  </si>
  <si>
    <t>Giảng viên sẵn sàng hướng dẫn, giúp đỡ sinh viên trong học tập</t>
  </si>
  <si>
    <t>Giảng viên công bằng, khách quan và đánh giá đúng năng lực của sinh viên</t>
  </si>
  <si>
    <t>Đánh giá về kết quả học tập của sinh viên</t>
  </si>
  <si>
    <t>Khóa học cung cấp cho anh/chị những kiến thức cần thiết về chuyên môn và nghiệp vụ nghề nghiệp</t>
  </si>
  <si>
    <t>Khóa học giúp anh/chị phát triển những kỹ năng mềm cần thiết cho nghề nghiệp (giao tiếp, trình bày, tổ chức, quản lý, làm việc nhóm…)</t>
  </si>
  <si>
    <t>Khóa học giúp anh/chị nâng cao năng lực ngoại ngữ, tin học</t>
  </si>
  <si>
    <t>Khóa học giúp anh/chị rèn luyện kỹ năng tư duy sáng tạo, khả năng tự học, tự nghiên cứu</t>
  </si>
  <si>
    <t>Khóa học giúp anh/chị phát triển, nâng cao đạo đức, nhân cách, lối sống, tinh thần trách nhiệm, ý thức kỷ luật…</t>
  </si>
  <si>
    <t>Anh/chị tự tin về khả năng đáp ứng yêu cầu nghề nghiệp sau khi ra trường</t>
  </si>
  <si>
    <t>Đánh giá về tổ chức đào tạo và cơ sở vật chất, trang thiết bị dạy học</t>
  </si>
  <si>
    <t>Kế hoạch, thời gian biểu học tập và thi kết thúc học phần được sắp xếp phù hợp</t>
  </si>
  <si>
    <t>Cơ sở vật chất, trang thiết bị của Nhà trường đáp ứng nhu cầu học tập, nghiên cứu và rèn luyện của sinh viên</t>
  </si>
  <si>
    <t>Thư viện của Trường có đủ học liệu đáp ứng nhu cầu học tập, nghiên cứu của sinh viên</t>
  </si>
  <si>
    <t>Đánh giá chung</t>
  </si>
  <si>
    <t>Mức độ hài lòng chung của anh/chị về chương trình đào tạo của ngành đã theo học</t>
  </si>
  <si>
    <t>Mức độ hài lòng chung của anh/chị về môi trường sống, sinh hoạt, rèn luyện và học tập tại Trường.</t>
  </si>
  <si>
    <t>Mức độ hài lòng của anh/chị về chất lượng phục vụ của Nhà trường đối với sinh viên.</t>
  </si>
  <si>
    <t>TRƯỜNG ĐẠI HỌC VINH                                                                                                                                   Độc lập - Tự do - Hạnh phúc</t>
  </si>
  <si>
    <t xml:space="preserve">                                                                                                             PHỤ LỤC 4</t>
  </si>
  <si>
    <t xml:space="preserve">                                                                              THỐNG KÊ KẾT QUẢ KHẢO SÁT</t>
  </si>
  <si>
    <t xml:space="preserve">                                       Lấy ý kiến phản hồi từ học viên Cao học về các hoạt động của Nhà trường, năm học 2020 - 2021</t>
  </si>
  <si>
    <t xml:space="preserve">                                                     (Kèm theo báo cáo số             /BC-ĐHV ngày        /7/2021 của Hiệu trưởng Trường Đại học Vinh)</t>
  </si>
  <si>
    <t>Nội dung câu hỏi</t>
  </si>
  <si>
    <t>Tổng số lượt câu hỏi được trả lời</t>
  </si>
  <si>
    <t>KẾT QUẢ ĐÁNH GIÁ (Số lượt câu hỏi được trả lời)</t>
  </si>
  <si>
    <t>Tốt</t>
  </si>
  <si>
    <t>Khá</t>
  </si>
  <si>
    <t>Trung bình</t>
  </si>
  <si>
    <t>Chưa đạt</t>
  </si>
  <si>
    <t>Số lượng</t>
  </si>
  <si>
    <t>Cổng thông tin học tập trực tuyến - Trường Đại học Vinh (VinhUni E-learning) thực sự tiện ích đối với anh/chị</t>
  </si>
  <si>
    <t>Mức độ hài lòng của anh/chị về bài giảng của giảng viên trên hệ thống học tập trực tuyến (VinhUni E-learning)</t>
  </si>
  <si>
    <t>Mức độ hài lòng của anh/chị về việc làm bài thi trắc nghiệm, nộp bài tập, xem điểm trên hệ thống học tập trực tuyến (VinhUni E-learning)</t>
  </si>
  <si>
    <t>Mức độ hài lòng của anh/chị về trang thiết bị các phòng đọc, phòng thực hành - thí nghiệm, thiết bị hỗ trợ người học trong việc tìm kiếm các tài liệu thông tin cần thiết, đáp ứng đủ điều kiện thực hành, nghiên cứu.</t>
  </si>
  <si>
    <t>Các khóa học (chuyên đề) theo khung chương trình đào tạo mà anh/chị đã đăng ký phù hợp với vị trí công việc hiện tại</t>
  </si>
  <si>
    <t>Khóa học cung cấp cho anh/chị những kiến thức cần thiết về chuyên môn và nghiệp vụ nghề nghiệp,  rèn luyện kỹ năng tư duy sáng tạo, khả năng tự học, tự nghiên cứu</t>
  </si>
  <si>
    <t>Công tác đảm bảo an ninh, trật tự trường học, vệ sinh môi trường, cơ sở vật chất của Nhà trường</t>
  </si>
  <si>
    <t>Mức độ hài lòng của anh/chị về các phòng ban liên quan (thời gian, quy trình xử lý công việc; tinh thần, thái độ làm việc, phục vụ của cán bộ…)</t>
  </si>
  <si>
    <t>Mức độ hài lòng của anh/chị về khoa/viện đang theo học (thời gian, quy trình xử lý công việc; tinh thần, thái độ làm việc, phục vụ của cán bộ…)</t>
  </si>
  <si>
    <t>Mức độ hài lòng của anh/chị với phụ trách chuyên ngành</t>
  </si>
  <si>
    <t xml:space="preserve">                                                                                                PHỤ LỤC 5</t>
  </si>
  <si>
    <t xml:space="preserve">                                                           THỐNG KÊ KẾT QUẢ KHẢO SÁT</t>
  </si>
  <si>
    <t xml:space="preserve">                             Lấy ý kiến phản hồi từ học sinh về các hoạt động của Trường THPT Chuyên, năm học 2020 - 2021</t>
  </si>
  <si>
    <t xml:space="preserve">                                 (Kèm theo báo cáo số             /BC-ĐHV ngày        /7/2021 của Hiệu trưởng Trường Đại học Vinh)</t>
  </si>
  <si>
    <t xml:space="preserve">Hệ thống phòng học và trang thiết bị các phòng học đảm bảo điều kiện học tập, rèn luyện, sinh hoạt của người học          </t>
  </si>
  <si>
    <t>Hệ thống vệ sinh công cộng, cảnh quan, môi trường của Nhà trường</t>
  </si>
  <si>
    <t>Việc giải quyết các thủ tục hành chính của Nhà trường đối với người học.</t>
  </si>
  <si>
    <t>Công tác đảm bảo an ninh, trật tự trường học của Nhà trường</t>
  </si>
  <si>
    <t>Việc dạy và học trực tuyến được thực hiện nghiêm túc, đảm bảo yêu cầu và đáp ứng được nhu cầu học tập của học sinh</t>
  </si>
  <si>
    <t>Kết quả thi học kỳ các môn học đảm bảo khách quan, công bằng, đánh giá đúng năng lực của học sinh</t>
  </si>
  <si>
    <t>Giáo viên chủ nhiệm quan tâm, hỗ trợ học sinh trong quá trình học tập</t>
  </si>
  <si>
    <t>Nhà trường đảm bảo chương trình học tập của năm học 2020 - 2021 đầy đủ và đúng quy định</t>
  </si>
  <si>
    <t>Các hoạt động, thông tin về phòng chống dịch Covid-19 được Nhà trường triển khai thực hiện đầy đủ, nghiêm túc, đảm bảo an toàn</t>
  </si>
  <si>
    <t>Trường THPT Chuyên định hướng, tư vấn chọn trường đại học, ngành học phù hợp với khả năng của học sinh (Chỉ dành riêng cho học sinh lớp 12).</t>
  </si>
  <si>
    <t>TRƯỜNG ĐẠI HỌC VINH                                                                                                                                       Độc lập - Tự do - Hạnh phúc</t>
  </si>
  <si>
    <t xml:space="preserve">                                                                                                                            PHỤ LỤC 6</t>
  </si>
  <si>
    <t xml:space="preserve">                                                                                THỐNG KÊ KẾT QUẢ KHẢO SÁT</t>
  </si>
  <si>
    <t xml:space="preserve">                             Lấy ý kiến phản hồi từ phụ huynh trẻ Mầm non về các hoạt động của Trường Thực hành Sư phạm, năm học 2020 - 2021</t>
  </si>
  <si>
    <t xml:space="preserve">                                           (Kèm theo báo cáo số             /BC-ĐHV ngày        /7/2021 của Hiệu trưởng Trường Đại học Vinh)</t>
  </si>
  <si>
    <t xml:space="preserve">Cơ sở vật chất của Nhà trường (thiết bị trường học, khuôn viên, cảnh quan, các khu vực vui chơi của trẻ,...)            </t>
  </si>
  <si>
    <t>Môi trường giáo dục của Trường Thực hành sư phạm</t>
  </si>
  <si>
    <t>Sự phối hợp giữa Nhà trường và giáo viên với phụ huynh trong việc chăm sóc, nuôi dưỡng, giáo dục trẻ mầm non.</t>
  </si>
  <si>
    <t>Sự tiến bộ của con ông/bà ở các mặt: thể chất, tình cảm, trí tuệ, ngôn ngữ, thẩm mỹ sau thời gian theo học ở trường.</t>
  </si>
  <si>
    <t>Kết quả tổ chức các hoạt động ngoại khóa của Nhà trường (tham quan, dã ngoại, trải nghiệm, ngày lễ hội, sinh nhật của trẻ mầm non,…)</t>
  </si>
  <si>
    <t xml:space="preserve">Chất lượng tổ chức bán trú tại trường đối với trẻ mầm non (thực đơn, chất lượng bữa ăn; tổ chức ăn, ngủ, vệ sinh…) </t>
  </si>
  <si>
    <t xml:space="preserve">Thái độ chăm sóc và giáo dục trẻ của giáo viên tại lớp con ông/bà đang học </t>
  </si>
  <si>
    <t>Thái độ làm việc, phục vụ của bộ phận hành chính</t>
  </si>
  <si>
    <t>Việc tổ chức các hoạt động được đảm bảo an toàn; Giao nhận trẻ đúng giờ đúng quy định</t>
  </si>
  <si>
    <t xml:space="preserve">                                                                                                                            PHỤ LỤC 7</t>
  </si>
  <si>
    <t xml:space="preserve">                             Lấy ý kiến phản hồi từ phụ huynh học sinh Tiểu học và THCS về các hoạt động của Trường Thực hành Sư phạm, năm học 2020 - 2021</t>
  </si>
  <si>
    <t xml:space="preserve">Cơ sở vật chất của Nhà trường (thiết bị trường học, khuôn viên, cảnh quan, các khu vực vui chơi) đảm bảo điều kiện học tập, sinh hoạt của học sinh        </t>
  </si>
  <si>
    <t>Môi trường giáo dục nơi con ông/bà đang học tập</t>
  </si>
  <si>
    <t>Sự phối hợp giữa giáo viên chủ nhiệm với phụ huynh trong việc giáo dục, chăm sóc học sinh</t>
  </si>
  <si>
    <t>Sự tiến bộ của con ông/bà ở các mặt: sức khỏe, tình cảm, trí tuệ, ngôn ngữ, thẩm mỹ sau thời gian theo học ở trường.</t>
  </si>
  <si>
    <t>Kết quả tổ chức hoạt động các câu lạc bộ ngoại khóa (hoạt động trải nghiệm, giáo dục kỹ năng sống, giá trị sống...)</t>
  </si>
  <si>
    <t>Thực đơn ăn uống của học sinh bán trú đảm bảo yêu cầu (chất lượng, số lượng, an toàn vệ sinh thực phẩm…) (Chỉ dành riêng cho bậc Tiểu học)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</si>
</sst>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4"/>
      <color theme="1"/>
      <name val="Times New Roman"/>
      <family val="2"/>
    </font>
    <font>
      <sz val="10"/>
      <color theme="1"/>
      <name val="Arial"/>
      <family val="2"/>
    </font>
    <font>
      <b/>
      <sz val="12"/>
      <color theme="1"/>
      <name val="Times New Roman"/>
      <family val="1"/>
    </font>
    <font>
      <sz val="12"/>
      <color indexed="8"/>
      <name val="Times New Roman"/>
      <family val="1"/>
    </font>
    <font>
      <b/>
      <sz val="12"/>
      <color indexed="8"/>
      <name val="Times New Roman"/>
      <family val="1"/>
    </font>
    <font>
      <b/>
      <sz val="10"/>
      <name val="Arial"/>
      <family val="2"/>
    </font>
    <font>
      <sz val="13"/>
      <color theme="1"/>
      <name val="Times New Roman"/>
      <family val="1"/>
    </font>
    <font>
      <b/>
      <sz val="13"/>
      <color theme="1"/>
      <name val="Times New Roman"/>
      <family val="1"/>
    </font>
    <font>
      <b/>
      <sz val="13"/>
      <name val="Times New Roman"/>
      <family val="1"/>
    </font>
    <font>
      <i/>
      <sz val="13"/>
      <name val="Times New Roman"/>
      <family val="1"/>
    </font>
    <font>
      <b/>
      <sz val="12"/>
      <color indexed="8"/>
      <name val="Times New Roman"/>
    </font>
    <font>
      <sz val="13"/>
      <color indexed="8"/>
      <name val="Times New Roman"/>
      <family val="1"/>
    </font>
    <font>
      <b/>
      <sz val="13"/>
      <color rgb="FF000000"/>
      <name val="Times New Roman"/>
      <family val="1"/>
    </font>
    <font>
      <b/>
      <sz val="13"/>
      <color indexed="8"/>
      <name val="Times New Roman"/>
      <family val="1"/>
    </font>
    <font>
      <sz val="12"/>
      <color indexed="8"/>
      <name val="Times New Roman"/>
    </font>
    <font>
      <i/>
      <sz val="12"/>
      <color indexed="8"/>
      <name val="Times New Roman"/>
    </font>
    <font>
      <sz val="12"/>
      <color theme="1"/>
      <name val="Times New Roman"/>
      <family val="1"/>
    </font>
    <font>
      <b/>
      <sz val="12"/>
      <name val="Times New Roman"/>
      <family val="1"/>
    </font>
    <font>
      <sz val="10"/>
      <color indexed="8"/>
      <name val="Times New Roman"/>
    </font>
    <font>
      <b/>
      <sz val="10"/>
      <color indexed="8"/>
      <name val="Times New Roman"/>
    </font>
    <font>
      <sz val="12"/>
      <name val="Times New Roman"/>
      <family val="1"/>
    </font>
    <font>
      <sz val="14"/>
      <color theme="1"/>
      <name val="Times New Roman"/>
      <family val="1"/>
    </font>
    <font>
      <b/>
      <sz val="14"/>
      <color theme="1"/>
      <name val="Times New Roman"/>
      <family val="1"/>
    </font>
    <font>
      <b/>
      <sz val="14"/>
      <name val="Times New Roman"/>
      <family val="1"/>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ont="0" applyFill="0" applyBorder="0" applyAlignment="0" applyProtection="0"/>
  </cellStyleXfs>
  <cellXfs count="146">
    <xf numFmtId="0" fontId="0" fillId="0" borderId="0" xfId="0"/>
    <xf numFmtId="0" fontId="2" fillId="0" borderId="0" xfId="1" applyFont="1" applyAlignment="1"/>
    <xf numFmtId="0" fontId="2" fillId="0" borderId="0" xfId="1" applyFont="1" applyAlignment="1">
      <alignment horizontal="center" wrapText="1"/>
    </xf>
    <xf numFmtId="0" fontId="2" fillId="0" borderId="0" xfId="1" applyFont="1" applyAlignment="1">
      <alignment horizontal="center"/>
    </xf>
    <xf numFmtId="0" fontId="0" fillId="0" borderId="0" xfId="0" applyAlignment="1">
      <alignment horizontal="left"/>
    </xf>
    <xf numFmtId="0" fontId="2" fillId="0" borderId="0" xfId="1" applyFont="1" applyAlignment="1">
      <alignment horizontal="left"/>
    </xf>
    <xf numFmtId="0" fontId="5" fillId="0" borderId="0" xfId="1" applyFont="1" applyAlignment="1">
      <alignment horizontal="center"/>
    </xf>
    <xf numFmtId="0" fontId="6" fillId="0" borderId="0" xfId="1" applyFont="1"/>
    <xf numFmtId="0" fontId="7" fillId="0" borderId="0" xfId="1" applyFont="1" applyAlignment="1">
      <alignment horizontal="left"/>
    </xf>
    <xf numFmtId="0" fontId="6" fillId="0" borderId="0" xfId="0" applyFont="1"/>
    <xf numFmtId="0" fontId="8" fillId="0" borderId="0" xfId="1" applyFont="1" applyAlignment="1">
      <alignment horizontal="center"/>
    </xf>
    <xf numFmtId="0" fontId="8" fillId="0" borderId="0" xfId="1" applyFont="1" applyAlignment="1">
      <alignment horizontal="left"/>
    </xf>
    <xf numFmtId="0" fontId="9" fillId="0" borderId="0" xfId="0" applyFont="1" applyAlignment="1">
      <alignment horizontal="left" vertical="center"/>
    </xf>
    <xf numFmtId="0" fontId="10" fillId="0" borderId="1" xfId="0" applyFont="1" applyBorder="1" applyAlignment="1">
      <alignment horizontal="center"/>
    </xf>
    <xf numFmtId="0" fontId="10" fillId="0" borderId="2" xfId="0" applyFont="1" applyBorder="1" applyAlignment="1">
      <alignment horizontal="center" vertical="center"/>
    </xf>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6" fillId="0" borderId="2" xfId="0" applyFont="1" applyBorder="1"/>
    <xf numFmtId="0" fontId="6" fillId="0" borderId="2" xfId="0" applyFont="1" applyBorder="1" applyAlignment="1">
      <alignment horizontal="center"/>
    </xf>
    <xf numFmtId="164" fontId="11" fillId="0" borderId="2" xfId="0" applyNumberFormat="1" applyFont="1" applyBorder="1" applyAlignment="1">
      <alignment horizontal="center"/>
    </xf>
    <xf numFmtId="0" fontId="12" fillId="0" borderId="3" xfId="0" applyFont="1" applyBorder="1" applyAlignment="1">
      <alignment horizontal="center"/>
    </xf>
    <xf numFmtId="0" fontId="11" fillId="0" borderId="4" xfId="0" applyFont="1" applyBorder="1" applyAlignment="1">
      <alignment horizontal="center"/>
    </xf>
    <xf numFmtId="0" fontId="13" fillId="0" borderId="2" xfId="0" applyFont="1" applyBorder="1" applyAlignment="1">
      <alignment horizontal="center"/>
    </xf>
    <xf numFmtId="0" fontId="7" fillId="0" borderId="2" xfId="0" applyFont="1" applyBorder="1" applyAlignment="1">
      <alignment horizontal="center"/>
    </xf>
    <xf numFmtId="0" fontId="14" fillId="0" borderId="0" xfId="0" applyFont="1"/>
    <xf numFmtId="0" fontId="15" fillId="0" borderId="0" xfId="0" applyFont="1" applyAlignment="1">
      <alignment horizontal="center"/>
    </xf>
    <xf numFmtId="0" fontId="10" fillId="0" borderId="0" xfId="0" applyFont="1"/>
    <xf numFmtId="0" fontId="10" fillId="0" borderId="0" xfId="0" applyFont="1" applyAlignment="1">
      <alignment horizontal="center"/>
    </xf>
    <xf numFmtId="0" fontId="16" fillId="0" borderId="0" xfId="1" applyFont="1" applyAlignment="1"/>
    <xf numFmtId="0" fontId="2" fillId="0" borderId="0" xfId="1" applyFont="1" applyBorder="1" applyAlignment="1">
      <alignment wrapText="1"/>
    </xf>
    <xf numFmtId="0" fontId="0" fillId="0" borderId="0" xfId="0" applyAlignment="1">
      <alignment horizontal="right"/>
    </xf>
    <xf numFmtId="0" fontId="7" fillId="0" borderId="0" xfId="1" applyFont="1" applyAlignment="1">
      <alignment horizontal="center"/>
    </xf>
    <xf numFmtId="0" fontId="16" fillId="2" borderId="0" xfId="1" applyFont="1" applyFill="1"/>
    <xf numFmtId="0" fontId="8" fillId="0" borderId="2" xfId="1" applyFont="1" applyBorder="1" applyAlignment="1">
      <alignment horizontal="center" vertical="center"/>
    </xf>
    <xf numFmtId="0" fontId="17" fillId="2" borderId="2" xfId="1" applyFont="1" applyFill="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8" fillId="0" borderId="2" xfId="1" applyFont="1" applyBorder="1" applyAlignment="1">
      <alignment vertical="center"/>
    </xf>
    <xf numFmtId="0" fontId="13" fillId="0" borderId="5" xfId="1" applyFont="1" applyBorder="1" applyAlignment="1">
      <alignment horizontal="center" vertical="center" wrapText="1"/>
    </xf>
    <xf numFmtId="0" fontId="13" fillId="0" borderId="5" xfId="1" applyFont="1" applyBorder="1" applyAlignment="1">
      <alignment horizontal="left" vertical="center" wrapText="1"/>
    </xf>
    <xf numFmtId="0" fontId="13" fillId="0" borderId="0" xfId="1" applyFont="1" applyBorder="1" applyAlignment="1">
      <alignment horizontal="left" vertical="center" wrapText="1"/>
    </xf>
    <xf numFmtId="0" fontId="13" fillId="0" borderId="6" xfId="1" applyFont="1" applyBorder="1" applyAlignment="1">
      <alignment horizontal="left" vertical="center" wrapText="1"/>
    </xf>
    <xf numFmtId="0" fontId="3" fillId="0" borderId="7" xfId="1" applyFont="1" applyBorder="1" applyAlignment="1">
      <alignment horizontal="center" vertical="center" wrapText="1"/>
    </xf>
    <xf numFmtId="0" fontId="3" fillId="0" borderId="7" xfId="1" applyFont="1" applyBorder="1" applyAlignment="1">
      <alignment vertical="center" wrapText="1"/>
    </xf>
    <xf numFmtId="0" fontId="18" fillId="0" borderId="7" xfId="1" applyFont="1" applyBorder="1" applyAlignment="1">
      <alignment horizontal="center" wrapText="1"/>
    </xf>
    <xf numFmtId="0" fontId="3" fillId="0" borderId="8" xfId="1" applyFont="1" applyBorder="1" applyAlignment="1">
      <alignment horizontal="center" vertical="center" wrapText="1"/>
    </xf>
    <xf numFmtId="0" fontId="3" fillId="0" borderId="8" xfId="1" applyFont="1" applyBorder="1" applyAlignment="1">
      <alignment vertical="center" wrapText="1"/>
    </xf>
    <xf numFmtId="0" fontId="18" fillId="0" borderId="8" xfId="1" applyFont="1" applyBorder="1" applyAlignment="1">
      <alignment horizontal="center" wrapText="1"/>
    </xf>
    <xf numFmtId="0" fontId="3" fillId="0" borderId="9" xfId="1" applyFont="1" applyBorder="1" applyAlignment="1">
      <alignment horizontal="center" vertical="center" wrapText="1"/>
    </xf>
    <xf numFmtId="0" fontId="3" fillId="0" borderId="9" xfId="1" applyFont="1" applyBorder="1" applyAlignment="1">
      <alignment vertical="center" wrapText="1"/>
    </xf>
    <xf numFmtId="0" fontId="18" fillId="0" borderId="9" xfId="1" applyFont="1" applyBorder="1" applyAlignment="1">
      <alignment horizontal="center" wrapText="1"/>
    </xf>
    <xf numFmtId="0" fontId="4" fillId="0" borderId="2" xfId="1" applyFont="1" applyBorder="1" applyAlignment="1">
      <alignment horizontal="center" vertical="center" wrapText="1"/>
    </xf>
    <xf numFmtId="0" fontId="4" fillId="2" borderId="2" xfId="1"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3" xfId="1" applyFont="1" applyBorder="1" applyAlignment="1">
      <alignment vertical="center" wrapText="1"/>
    </xf>
    <xf numFmtId="0" fontId="13" fillId="0" borderId="10" xfId="1" applyFont="1" applyBorder="1" applyAlignment="1">
      <alignment vertical="center" wrapText="1"/>
    </xf>
    <xf numFmtId="0" fontId="13" fillId="0" borderId="4" xfId="1" applyFont="1" applyBorder="1" applyAlignment="1">
      <alignment vertical="center" wrapText="1"/>
    </xf>
    <xf numFmtId="0" fontId="13" fillId="0" borderId="11" xfId="1" applyFont="1" applyBorder="1" applyAlignment="1">
      <alignment horizontal="center" vertical="center" wrapText="1"/>
    </xf>
    <xf numFmtId="0" fontId="19" fillId="0" borderId="12" xfId="1" applyFont="1" applyBorder="1" applyAlignment="1">
      <alignment wrapText="1"/>
    </xf>
    <xf numFmtId="0" fontId="19" fillId="0" borderId="13" xfId="1" applyFont="1" applyBorder="1" applyAlignment="1">
      <alignment wrapText="1"/>
    </xf>
    <xf numFmtId="0" fontId="19" fillId="0" borderId="14" xfId="1" applyFont="1" applyBorder="1" applyAlignment="1">
      <alignment wrapText="1"/>
    </xf>
    <xf numFmtId="0" fontId="13" fillId="0" borderId="2" xfId="1" applyFont="1" applyBorder="1" applyAlignment="1">
      <alignment horizontal="center" vertical="center" wrapText="1"/>
    </xf>
    <xf numFmtId="0" fontId="13" fillId="0" borderId="2" xfId="1" applyFont="1" applyBorder="1" applyAlignment="1">
      <alignment vertical="center" wrapText="1"/>
    </xf>
    <xf numFmtId="0" fontId="4" fillId="0" borderId="2"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7" xfId="1" applyFont="1" applyBorder="1" applyAlignment="1">
      <alignment vertical="center" wrapText="1"/>
    </xf>
    <xf numFmtId="0" fontId="3" fillId="0" borderId="15" xfId="1" applyFont="1" applyBorder="1" applyAlignment="1">
      <alignment horizontal="center" vertical="center" wrapText="1"/>
    </xf>
    <xf numFmtId="0" fontId="3" fillId="0" borderId="15" xfId="1" applyFont="1" applyBorder="1" applyAlignment="1">
      <alignment vertical="center" wrapText="1"/>
    </xf>
    <xf numFmtId="0" fontId="18" fillId="0" borderId="15" xfId="1" applyFont="1" applyBorder="1" applyAlignment="1">
      <alignment horizontal="center" wrapText="1"/>
    </xf>
    <xf numFmtId="0" fontId="13" fillId="0" borderId="2" xfId="1" applyFont="1" applyBorder="1" applyAlignment="1">
      <alignment horizontal="left" vertical="center" wrapText="1"/>
    </xf>
    <xf numFmtId="0" fontId="8" fillId="0" borderId="2" xfId="1" applyFont="1" applyBorder="1" applyAlignment="1">
      <alignment vertical="center" wrapText="1"/>
    </xf>
    <xf numFmtId="0" fontId="8" fillId="0" borderId="2" xfId="1" applyFont="1" applyBorder="1" applyAlignment="1">
      <alignment horizontal="left" vertical="center"/>
    </xf>
    <xf numFmtId="0" fontId="4" fillId="0" borderId="2" xfId="1" applyFont="1" applyBorder="1" applyAlignment="1">
      <alignment horizontal="left" vertical="center"/>
    </xf>
    <xf numFmtId="0" fontId="1" fillId="0" borderId="0" xfId="1"/>
    <xf numFmtId="0" fontId="16" fillId="0" borderId="0" xfId="1" applyFont="1"/>
    <xf numFmtId="0" fontId="20" fillId="0" borderId="0" xfId="0" applyFont="1" applyAlignment="1">
      <alignment horizontal="left" vertical="center"/>
    </xf>
    <xf numFmtId="0" fontId="16" fillId="0" borderId="0" xfId="0" applyFont="1"/>
    <xf numFmtId="0" fontId="17" fillId="0" borderId="0" xfId="0" applyFont="1" applyAlignment="1">
      <alignment horizontal="left"/>
    </xf>
    <xf numFmtId="0" fontId="8" fillId="0" borderId="0" xfId="0" applyFont="1" applyAlignment="1">
      <alignment horizontal="left"/>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horizontal="center" vertical="center"/>
    </xf>
    <xf numFmtId="0" fontId="6" fillId="0" borderId="0" xfId="0" applyFont="1" applyAlignment="1">
      <alignment horizontal="left"/>
    </xf>
    <xf numFmtId="0" fontId="9" fillId="0" borderId="0" xfId="0" applyFont="1" applyAlignment="1">
      <alignment horizontal="left"/>
    </xf>
    <xf numFmtId="0" fontId="8" fillId="0" borderId="2" xfId="1" applyFont="1" applyBorder="1" applyAlignment="1">
      <alignment horizontal="center"/>
    </xf>
    <xf numFmtId="0" fontId="8" fillId="0" borderId="2" xfId="1" applyFont="1" applyBorder="1" applyAlignment="1"/>
    <xf numFmtId="0" fontId="13" fillId="0" borderId="16" xfId="1" applyFont="1" applyBorder="1" applyAlignment="1">
      <alignment horizontal="center" wrapText="1"/>
    </xf>
    <xf numFmtId="0" fontId="13" fillId="0" borderId="16" xfId="1" applyFont="1" applyBorder="1" applyAlignment="1">
      <alignment wrapText="1"/>
    </xf>
    <xf numFmtId="0" fontId="13" fillId="0" borderId="17" xfId="1" applyFont="1" applyBorder="1" applyAlignment="1">
      <alignment wrapText="1"/>
    </xf>
    <xf numFmtId="0" fontId="13" fillId="0" borderId="18" xfId="1" applyFont="1" applyBorder="1" applyAlignment="1">
      <alignment wrapText="1"/>
    </xf>
    <xf numFmtId="0" fontId="11" fillId="0" borderId="19" xfId="1" applyFont="1" applyBorder="1" applyAlignment="1">
      <alignment horizontal="center" wrapText="1"/>
    </xf>
    <xf numFmtId="0" fontId="11" fillId="0" borderId="19" xfId="1" applyFont="1" applyBorder="1" applyAlignment="1">
      <alignment wrapText="1"/>
    </xf>
    <xf numFmtId="0" fontId="11" fillId="0" borderId="12" xfId="1" applyFont="1" applyBorder="1" applyAlignment="1">
      <alignment horizontal="center" wrapText="1"/>
    </xf>
    <xf numFmtId="0" fontId="11" fillId="0" borderId="20" xfId="1" applyFont="1" applyBorder="1" applyAlignment="1">
      <alignment horizontal="center" wrapText="1"/>
    </xf>
    <xf numFmtId="0" fontId="11" fillId="0" borderId="20" xfId="1" applyFont="1" applyBorder="1" applyAlignment="1">
      <alignment wrapText="1"/>
    </xf>
    <xf numFmtId="0" fontId="11" fillId="0" borderId="9" xfId="1" applyFont="1" applyBorder="1" applyAlignment="1">
      <alignment horizontal="center" wrapText="1"/>
    </xf>
    <xf numFmtId="0" fontId="11" fillId="0" borderId="9" xfId="1" applyFont="1" applyBorder="1" applyAlignment="1">
      <alignment wrapText="1"/>
    </xf>
    <xf numFmtId="0" fontId="13" fillId="0" borderId="2" xfId="1" applyFont="1" applyBorder="1" applyAlignment="1">
      <alignment horizontal="center" wrapText="1"/>
    </xf>
    <xf numFmtId="0" fontId="13" fillId="0" borderId="2" xfId="1" applyFont="1" applyBorder="1" applyAlignment="1">
      <alignment horizontal="center" wrapText="1"/>
    </xf>
    <xf numFmtId="0" fontId="13" fillId="0" borderId="3" xfId="1" applyFont="1" applyBorder="1" applyAlignment="1">
      <alignment horizontal="center" wrapText="1"/>
    </xf>
    <xf numFmtId="0" fontId="13" fillId="0" borderId="3" xfId="1" applyFont="1" applyBorder="1" applyAlignment="1">
      <alignment horizontal="left" wrapText="1"/>
    </xf>
    <xf numFmtId="0" fontId="11" fillId="0" borderId="10" xfId="1" applyFont="1" applyBorder="1" applyAlignment="1">
      <alignment horizontal="center" wrapText="1"/>
    </xf>
    <xf numFmtId="0" fontId="11" fillId="0" borderId="4" xfId="1" applyFont="1" applyBorder="1" applyAlignment="1">
      <alignment horizontal="center" wrapText="1"/>
    </xf>
    <xf numFmtId="0" fontId="11" fillId="0" borderId="5" xfId="1" applyFont="1" applyBorder="1" applyAlignment="1">
      <alignment horizontal="center" wrapText="1"/>
    </xf>
    <xf numFmtId="0" fontId="13" fillId="0" borderId="21" xfId="1" applyFont="1" applyBorder="1" applyAlignment="1">
      <alignment horizontal="center" wrapText="1"/>
    </xf>
    <xf numFmtId="0" fontId="8" fillId="0" borderId="5" xfId="1" applyFont="1" applyBorder="1" applyAlignment="1">
      <alignment horizontal="center"/>
    </xf>
    <xf numFmtId="0" fontId="8" fillId="0" borderId="5" xfId="1" applyFont="1" applyBorder="1" applyAlignment="1"/>
    <xf numFmtId="0" fontId="8" fillId="0" borderId="0" xfId="1" applyFont="1" applyBorder="1" applyAlignment="1"/>
    <xf numFmtId="0" fontId="8" fillId="0" borderId="6" xfId="1" applyFont="1" applyBorder="1" applyAlignment="1"/>
    <xf numFmtId="0" fontId="13" fillId="0" borderId="22" xfId="1" applyFont="1" applyBorder="1" applyAlignment="1">
      <alignment horizontal="center" wrapText="1"/>
    </xf>
    <xf numFmtId="0" fontId="13" fillId="0" borderId="22" xfId="1" applyFont="1" applyBorder="1" applyAlignment="1">
      <alignment wrapText="1"/>
    </xf>
    <xf numFmtId="0" fontId="13" fillId="0" borderId="23" xfId="1" applyFont="1" applyBorder="1" applyAlignment="1">
      <alignment wrapText="1"/>
    </xf>
    <xf numFmtId="0" fontId="13" fillId="0" borderId="24" xfId="1" applyFont="1" applyBorder="1" applyAlignment="1">
      <alignment wrapText="1"/>
    </xf>
    <xf numFmtId="0" fontId="11" fillId="0" borderId="8" xfId="1" applyFont="1" applyBorder="1" applyAlignment="1">
      <alignment horizontal="center" wrapText="1"/>
    </xf>
    <xf numFmtId="0" fontId="11" fillId="0" borderId="8" xfId="1" applyFont="1" applyBorder="1" applyAlignment="1">
      <alignment wrapText="1"/>
    </xf>
    <xf numFmtId="0" fontId="13" fillId="0" borderId="12" xfId="1" applyFont="1" applyBorder="1" applyAlignment="1">
      <alignment horizontal="center" wrapText="1"/>
    </xf>
    <xf numFmtId="0" fontId="13" fillId="0" borderId="12" xfId="1" applyFont="1" applyBorder="1" applyAlignment="1">
      <alignment wrapText="1"/>
    </xf>
    <xf numFmtId="0" fontId="13" fillId="0" borderId="13" xfId="1" applyFont="1" applyBorder="1" applyAlignment="1">
      <alignment wrapText="1"/>
    </xf>
    <xf numFmtId="0" fontId="13" fillId="0" borderId="14" xfId="1" applyFont="1" applyBorder="1" applyAlignment="1">
      <alignment wrapText="1"/>
    </xf>
    <xf numFmtId="0" fontId="13" fillId="0" borderId="3" xfId="1" applyFont="1" applyBorder="1" applyAlignment="1">
      <alignment horizontal="center" wrapText="1"/>
    </xf>
    <xf numFmtId="0" fontId="13" fillId="0" borderId="4" xfId="1" applyFont="1" applyBorder="1" applyAlignment="1">
      <alignment horizontal="center" wrapText="1"/>
    </xf>
    <xf numFmtId="0" fontId="8" fillId="0" borderId="12" xfId="1" applyFont="1" applyBorder="1" applyAlignment="1">
      <alignment horizontal="center"/>
    </xf>
    <xf numFmtId="0" fontId="8" fillId="0" borderId="12" xfId="1" applyFont="1" applyBorder="1" applyAlignment="1"/>
    <xf numFmtId="0" fontId="11" fillId="0" borderId="22" xfId="1" applyFont="1" applyBorder="1" applyAlignment="1">
      <alignment horizontal="center" wrapText="1"/>
    </xf>
    <xf numFmtId="0" fontId="21" fillId="0" borderId="0" xfId="1" applyFont="1"/>
    <xf numFmtId="0" fontId="22" fillId="0" borderId="0" xfId="1" applyFont="1" applyAlignment="1">
      <alignment horizontal="left"/>
    </xf>
    <xf numFmtId="0" fontId="21" fillId="0" borderId="0" xfId="0" applyFont="1"/>
    <xf numFmtId="0" fontId="23" fillId="0" borderId="0" xfId="1" applyFont="1" applyAlignment="1">
      <alignment horizontal="center"/>
    </xf>
    <xf numFmtId="0" fontId="23" fillId="0" borderId="0" xfId="1" applyFont="1" applyAlignment="1">
      <alignment horizontal="left"/>
    </xf>
    <xf numFmtId="0" fontId="7" fillId="0" borderId="2" xfId="0" applyFont="1" applyBorder="1" applyAlignment="1">
      <alignment horizontal="center" vertical="center" wrapText="1"/>
    </xf>
    <xf numFmtId="0" fontId="7" fillId="0" borderId="11" xfId="0"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center" vertical="center"/>
    </xf>
    <xf numFmtId="0" fontId="7" fillId="0" borderId="27" xfId="0" applyFont="1" applyBorder="1" applyAlignment="1">
      <alignment horizontal="center" vertical="center"/>
    </xf>
    <xf numFmtId="0" fontId="6" fillId="0" borderId="2" xfId="0" applyFont="1" applyBorder="1" applyAlignment="1">
      <alignment horizontal="center" vertical="center" wrapText="1"/>
    </xf>
    <xf numFmtId="0" fontId="16" fillId="0" borderId="2" xfId="0" applyFont="1" applyBorder="1" applyAlignment="1">
      <alignment horizontal="justify" vertical="center" wrapText="1"/>
    </xf>
    <xf numFmtId="2" fontId="6" fillId="0" borderId="2"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0" fillId="0" borderId="0" xfId="0" applyAlignment="1">
      <alignment horizontal="center" vertical="center"/>
    </xf>
  </cellXfs>
  <cellStyles count="2">
    <cellStyle name="Bình thường" xfId="0" builtinId="0"/>
    <cellStyle name="Normal 2" xfId="1" xr:uid="{E4B14E28-02F9-4EA4-BF7B-42E8F28954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140804</xdr:colOff>
      <xdr:row>4</xdr:row>
      <xdr:rowOff>8283</xdr:rowOff>
    </xdr:from>
    <xdr:to>
      <xdr:col>1</xdr:col>
      <xdr:colOff>1225826</xdr:colOff>
      <xdr:row>4</xdr:row>
      <xdr:rowOff>8283</xdr:rowOff>
    </xdr:to>
    <xdr:cxnSp macro="">
      <xdr:nvCxnSpPr>
        <xdr:cNvPr id="2" name="Straight Connector 1">
          <a:extLst>
            <a:ext uri="{FF2B5EF4-FFF2-40B4-BE49-F238E27FC236}">
              <a16:creationId xmlns:a16="http://schemas.microsoft.com/office/drawing/2014/main" id="{96E4877D-A157-472D-A551-88FF83D1B806}"/>
            </a:ext>
          </a:extLst>
        </xdr:cNvPr>
        <xdr:cNvCxnSpPr/>
      </xdr:nvCxnSpPr>
      <xdr:spPr>
        <a:xfrm>
          <a:off x="140804" y="960783"/>
          <a:ext cx="147554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85447</xdr:colOff>
      <xdr:row>4</xdr:row>
      <xdr:rowOff>0</xdr:rowOff>
    </xdr:from>
    <xdr:to>
      <xdr:col>7</xdr:col>
      <xdr:colOff>19050</xdr:colOff>
      <xdr:row>4</xdr:row>
      <xdr:rowOff>2072</xdr:rowOff>
    </xdr:to>
    <xdr:cxnSp macro="">
      <xdr:nvCxnSpPr>
        <xdr:cNvPr id="3" name="Straight Connector 2">
          <a:extLst>
            <a:ext uri="{FF2B5EF4-FFF2-40B4-BE49-F238E27FC236}">
              <a16:creationId xmlns:a16="http://schemas.microsoft.com/office/drawing/2014/main" id="{2CDCB667-B5A5-43D6-A2B2-B194576A79BC}"/>
            </a:ext>
          </a:extLst>
        </xdr:cNvPr>
        <xdr:cNvCxnSpPr/>
      </xdr:nvCxnSpPr>
      <xdr:spPr>
        <a:xfrm flipV="1">
          <a:off x="5409922" y="952500"/>
          <a:ext cx="1457603" cy="2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159854</xdr:colOff>
      <xdr:row>1</xdr:row>
      <xdr:rowOff>236883</xdr:rowOff>
    </xdr:from>
    <xdr:to>
      <xdr:col>1</xdr:col>
      <xdr:colOff>1244876</xdr:colOff>
      <xdr:row>1</xdr:row>
      <xdr:rowOff>236883</xdr:rowOff>
    </xdr:to>
    <xdr:cxnSp macro="">
      <xdr:nvCxnSpPr>
        <xdr:cNvPr id="2" name="Straight Connector 1">
          <a:extLst>
            <a:ext uri="{FF2B5EF4-FFF2-40B4-BE49-F238E27FC236}">
              <a16:creationId xmlns:a16="http://schemas.microsoft.com/office/drawing/2014/main" id="{2CC42E16-E469-40A6-82C2-24FFBEE2BB53}"/>
            </a:ext>
          </a:extLst>
        </xdr:cNvPr>
        <xdr:cNvCxnSpPr/>
      </xdr:nvCxnSpPr>
      <xdr:spPr>
        <a:xfrm>
          <a:off x="159854" y="475008"/>
          <a:ext cx="14469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1244322</xdr:colOff>
      <xdr:row>1</xdr:row>
      <xdr:rowOff>237022</xdr:rowOff>
    </xdr:from>
    <xdr:to>
      <xdr:col>3</xdr:col>
      <xdr:colOff>830192</xdr:colOff>
      <xdr:row>1</xdr:row>
      <xdr:rowOff>237022</xdr:rowOff>
    </xdr:to>
    <xdr:cxnSp macro="">
      <xdr:nvCxnSpPr>
        <xdr:cNvPr id="3" name="Straight Connector 2">
          <a:extLst>
            <a:ext uri="{FF2B5EF4-FFF2-40B4-BE49-F238E27FC236}">
              <a16:creationId xmlns:a16="http://schemas.microsoft.com/office/drawing/2014/main" id="{08B4C509-0CDE-49BC-8D89-4C58B758AC0C}"/>
            </a:ext>
          </a:extLst>
        </xdr:cNvPr>
        <xdr:cNvCxnSpPr/>
      </xdr:nvCxnSpPr>
      <xdr:spPr>
        <a:xfrm>
          <a:off x="6768822" y="475147"/>
          <a:ext cx="126227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xdr:row>
      <xdr:rowOff>0</xdr:rowOff>
    </xdr:from>
    <xdr:to>
      <xdr:col>1</xdr:col>
      <xdr:colOff>1676400</xdr:colOff>
      <xdr:row>2</xdr:row>
      <xdr:rowOff>0</xdr:rowOff>
    </xdr:to>
    <xdr:cxnSp macro="">
      <xdr:nvCxnSpPr>
        <xdr:cNvPr id="2" name="Straight Connector 1">
          <a:extLst>
            <a:ext uri="{FF2B5EF4-FFF2-40B4-BE49-F238E27FC236}">
              <a16:creationId xmlns:a16="http://schemas.microsoft.com/office/drawing/2014/main" id="{467FC615-F588-48E7-A1DD-7FD593185530}"/>
            </a:ext>
          </a:extLst>
        </xdr:cNvPr>
        <xdr:cNvCxnSpPr/>
      </xdr:nvCxnSpPr>
      <xdr:spPr>
        <a:xfrm>
          <a:off x="523875" y="476250"/>
          <a:ext cx="1514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923925</xdr:colOff>
      <xdr:row>2</xdr:row>
      <xdr:rowOff>28575</xdr:rowOff>
    </xdr:from>
    <xdr:to>
      <xdr:col>2</xdr:col>
      <xdr:colOff>1819275</xdr:colOff>
      <xdr:row>2</xdr:row>
      <xdr:rowOff>28575</xdr:rowOff>
    </xdr:to>
    <xdr:cxnSp macro="">
      <xdr:nvCxnSpPr>
        <xdr:cNvPr id="3" name="Straight Connector 2">
          <a:extLst>
            <a:ext uri="{FF2B5EF4-FFF2-40B4-BE49-F238E27FC236}">
              <a16:creationId xmlns:a16="http://schemas.microsoft.com/office/drawing/2014/main" id="{AA2A1A09-40E9-4617-9A8B-E2DC6CCFCA4E}"/>
            </a:ext>
          </a:extLst>
        </xdr:cNvPr>
        <xdr:cNvCxnSpPr/>
      </xdr:nvCxnSpPr>
      <xdr:spPr>
        <a:xfrm>
          <a:off x="6124575" y="504825"/>
          <a:ext cx="895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8919</xdr:colOff>
      <xdr:row>2</xdr:row>
      <xdr:rowOff>956</xdr:rowOff>
    </xdr:from>
    <xdr:to>
      <xdr:col>1</xdr:col>
      <xdr:colOff>1093941</xdr:colOff>
      <xdr:row>2</xdr:row>
      <xdr:rowOff>956</xdr:rowOff>
    </xdr:to>
    <xdr:cxnSp macro="">
      <xdr:nvCxnSpPr>
        <xdr:cNvPr id="2" name="Straight Connector 1">
          <a:extLst>
            <a:ext uri="{FF2B5EF4-FFF2-40B4-BE49-F238E27FC236}">
              <a16:creationId xmlns:a16="http://schemas.microsoft.com/office/drawing/2014/main" id="{2C543569-6261-4C7E-9F66-0A264F7B9344}"/>
            </a:ext>
          </a:extLst>
        </xdr:cNvPr>
        <xdr:cNvCxnSpPr/>
      </xdr:nvCxnSpPr>
      <xdr:spPr>
        <a:xfrm>
          <a:off x="8919" y="477206"/>
          <a:ext cx="14850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422486</xdr:colOff>
      <xdr:row>2</xdr:row>
      <xdr:rowOff>0</xdr:rowOff>
    </xdr:from>
    <xdr:to>
      <xdr:col>7</xdr:col>
      <xdr:colOff>356089</xdr:colOff>
      <xdr:row>2</xdr:row>
      <xdr:rowOff>2072</xdr:rowOff>
    </xdr:to>
    <xdr:cxnSp macro="">
      <xdr:nvCxnSpPr>
        <xdr:cNvPr id="3" name="Straight Connector 2">
          <a:extLst>
            <a:ext uri="{FF2B5EF4-FFF2-40B4-BE49-F238E27FC236}">
              <a16:creationId xmlns:a16="http://schemas.microsoft.com/office/drawing/2014/main" id="{CB92FBE2-C5D7-4C45-92C7-A4FCFA328C86}"/>
            </a:ext>
          </a:extLst>
        </xdr:cNvPr>
        <xdr:cNvCxnSpPr/>
      </xdr:nvCxnSpPr>
      <xdr:spPr>
        <a:xfrm flipV="1">
          <a:off x="7223336" y="476250"/>
          <a:ext cx="1295678" cy="2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8919</xdr:colOff>
      <xdr:row>2</xdr:row>
      <xdr:rowOff>956</xdr:rowOff>
    </xdr:from>
    <xdr:to>
      <xdr:col>1</xdr:col>
      <xdr:colOff>1093941</xdr:colOff>
      <xdr:row>2</xdr:row>
      <xdr:rowOff>956</xdr:rowOff>
    </xdr:to>
    <xdr:cxnSp macro="">
      <xdr:nvCxnSpPr>
        <xdr:cNvPr id="2" name="Straight Connector 1">
          <a:extLst>
            <a:ext uri="{FF2B5EF4-FFF2-40B4-BE49-F238E27FC236}">
              <a16:creationId xmlns:a16="http://schemas.microsoft.com/office/drawing/2014/main" id="{386E50E2-947B-45D7-9430-0B69D7FA589C}"/>
            </a:ext>
          </a:extLst>
        </xdr:cNvPr>
        <xdr:cNvCxnSpPr/>
      </xdr:nvCxnSpPr>
      <xdr:spPr>
        <a:xfrm>
          <a:off x="8919" y="477206"/>
          <a:ext cx="14850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422486</xdr:colOff>
      <xdr:row>2</xdr:row>
      <xdr:rowOff>0</xdr:rowOff>
    </xdr:from>
    <xdr:to>
      <xdr:col>7</xdr:col>
      <xdr:colOff>356089</xdr:colOff>
      <xdr:row>2</xdr:row>
      <xdr:rowOff>2072</xdr:rowOff>
    </xdr:to>
    <xdr:cxnSp macro="">
      <xdr:nvCxnSpPr>
        <xdr:cNvPr id="3" name="Straight Connector 2">
          <a:extLst>
            <a:ext uri="{FF2B5EF4-FFF2-40B4-BE49-F238E27FC236}">
              <a16:creationId xmlns:a16="http://schemas.microsoft.com/office/drawing/2014/main" id="{46A9025B-ECA8-4D0B-9FB5-7EE80C072347}"/>
            </a:ext>
          </a:extLst>
        </xdr:cNvPr>
        <xdr:cNvCxnSpPr/>
      </xdr:nvCxnSpPr>
      <xdr:spPr>
        <a:xfrm flipV="1">
          <a:off x="6604211" y="476250"/>
          <a:ext cx="1533803" cy="2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155457</xdr:colOff>
      <xdr:row>2</xdr:row>
      <xdr:rowOff>15610</xdr:rowOff>
    </xdr:from>
    <xdr:to>
      <xdr:col>1</xdr:col>
      <xdr:colOff>1240479</xdr:colOff>
      <xdr:row>2</xdr:row>
      <xdr:rowOff>15610</xdr:rowOff>
    </xdr:to>
    <xdr:cxnSp macro="">
      <xdr:nvCxnSpPr>
        <xdr:cNvPr id="2" name="Straight Connector 1">
          <a:extLst>
            <a:ext uri="{FF2B5EF4-FFF2-40B4-BE49-F238E27FC236}">
              <a16:creationId xmlns:a16="http://schemas.microsoft.com/office/drawing/2014/main" id="{EC912631-E77F-4300-9A74-433C73B0A966}"/>
            </a:ext>
          </a:extLst>
        </xdr:cNvPr>
        <xdr:cNvCxnSpPr/>
      </xdr:nvCxnSpPr>
      <xdr:spPr>
        <a:xfrm>
          <a:off x="155457" y="491860"/>
          <a:ext cx="14850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470111</xdr:colOff>
      <xdr:row>2</xdr:row>
      <xdr:rowOff>0</xdr:rowOff>
    </xdr:from>
    <xdr:to>
      <xdr:col>7</xdr:col>
      <xdr:colOff>403714</xdr:colOff>
      <xdr:row>2</xdr:row>
      <xdr:rowOff>2072</xdr:rowOff>
    </xdr:to>
    <xdr:cxnSp macro="">
      <xdr:nvCxnSpPr>
        <xdr:cNvPr id="3" name="Straight Connector 2">
          <a:extLst>
            <a:ext uri="{FF2B5EF4-FFF2-40B4-BE49-F238E27FC236}">
              <a16:creationId xmlns:a16="http://schemas.microsoft.com/office/drawing/2014/main" id="{F1543367-2A4D-4478-A671-2A777E1CF98A}"/>
            </a:ext>
          </a:extLst>
        </xdr:cNvPr>
        <xdr:cNvCxnSpPr/>
      </xdr:nvCxnSpPr>
      <xdr:spPr>
        <a:xfrm flipV="1">
          <a:off x="6804236" y="476250"/>
          <a:ext cx="1676678" cy="2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155457</xdr:colOff>
      <xdr:row>2</xdr:row>
      <xdr:rowOff>15610</xdr:rowOff>
    </xdr:from>
    <xdr:to>
      <xdr:col>1</xdr:col>
      <xdr:colOff>1240479</xdr:colOff>
      <xdr:row>2</xdr:row>
      <xdr:rowOff>15610</xdr:rowOff>
    </xdr:to>
    <xdr:cxnSp macro="">
      <xdr:nvCxnSpPr>
        <xdr:cNvPr id="2" name="Straight Connector 1">
          <a:extLst>
            <a:ext uri="{FF2B5EF4-FFF2-40B4-BE49-F238E27FC236}">
              <a16:creationId xmlns:a16="http://schemas.microsoft.com/office/drawing/2014/main" id="{C5C4EA5A-BCB9-485E-8C0E-1CC4E7260839}"/>
            </a:ext>
          </a:extLst>
        </xdr:cNvPr>
        <xdr:cNvCxnSpPr/>
      </xdr:nvCxnSpPr>
      <xdr:spPr>
        <a:xfrm>
          <a:off x="155457" y="491860"/>
          <a:ext cx="148507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136736</xdr:colOff>
      <xdr:row>2</xdr:row>
      <xdr:rowOff>0</xdr:rowOff>
    </xdr:from>
    <xdr:to>
      <xdr:col>7</xdr:col>
      <xdr:colOff>70339</xdr:colOff>
      <xdr:row>2</xdr:row>
      <xdr:rowOff>2072</xdr:rowOff>
    </xdr:to>
    <xdr:cxnSp macro="">
      <xdr:nvCxnSpPr>
        <xdr:cNvPr id="3" name="Straight Connector 2">
          <a:extLst>
            <a:ext uri="{FF2B5EF4-FFF2-40B4-BE49-F238E27FC236}">
              <a16:creationId xmlns:a16="http://schemas.microsoft.com/office/drawing/2014/main" id="{EA272AFB-3E0E-4DE5-B4A9-01A205F76C2A}"/>
            </a:ext>
          </a:extLst>
        </xdr:cNvPr>
        <xdr:cNvCxnSpPr/>
      </xdr:nvCxnSpPr>
      <xdr:spPr>
        <a:xfrm flipV="1">
          <a:off x="6432761" y="476250"/>
          <a:ext cx="1676678" cy="20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93650-758C-478D-877F-FE27F9C5E69A}">
  <dimension ref="A3:K32"/>
  <sheetViews>
    <sheetView workbookViewId="0">
      <selection sqref="A1:K32"/>
    </sheetView>
  </sheetViews>
  <sheetFormatPr defaultRowHeight="18.75" x14ac:dyDescent="0.3"/>
  <cols>
    <col min="1" max="1" width="4.5546875" customWidth="1"/>
    <col min="2" max="2" width="27.77734375" customWidth="1"/>
    <col min="3" max="3" width="12" customWidth="1"/>
  </cols>
  <sheetData>
    <row r="3" spans="1:11" x14ac:dyDescent="0.3">
      <c r="A3" s="1" t="s">
        <v>0</v>
      </c>
      <c r="B3" s="2"/>
      <c r="C3" s="3" t="s">
        <v>1</v>
      </c>
      <c r="D3" s="3"/>
      <c r="E3" s="3"/>
      <c r="F3" s="3"/>
      <c r="G3" s="3"/>
      <c r="H3" s="3"/>
      <c r="I3" s="3"/>
      <c r="J3" s="3"/>
      <c r="K3" s="4"/>
    </row>
    <row r="4" spans="1:11" x14ac:dyDescent="0.3">
      <c r="A4" s="5" t="s">
        <v>2</v>
      </c>
      <c r="B4" s="5"/>
      <c r="C4" s="5"/>
      <c r="D4" s="5"/>
      <c r="E4" s="5"/>
      <c r="F4" s="5"/>
      <c r="G4" s="5"/>
      <c r="H4" s="5"/>
      <c r="I4" s="5"/>
      <c r="J4" s="5"/>
      <c r="K4" s="5"/>
    </row>
    <row r="5" spans="1:11" x14ac:dyDescent="0.3">
      <c r="A5" s="6"/>
      <c r="B5" s="6"/>
      <c r="C5" s="6"/>
      <c r="D5" s="6"/>
    </row>
    <row r="6" spans="1:11" x14ac:dyDescent="0.3">
      <c r="A6" s="7"/>
      <c r="B6" s="8" t="s">
        <v>3</v>
      </c>
      <c r="C6" s="8"/>
      <c r="D6" s="8"/>
      <c r="E6" s="8"/>
      <c r="F6" s="8"/>
      <c r="G6" s="8"/>
      <c r="H6" s="8"/>
      <c r="I6" s="9"/>
    </row>
    <row r="7" spans="1:11" x14ac:dyDescent="0.3">
      <c r="A7" s="10" t="s">
        <v>4</v>
      </c>
      <c r="B7" s="10"/>
      <c r="C7" s="10"/>
      <c r="D7" s="10"/>
      <c r="E7" s="10"/>
      <c r="F7" s="10"/>
      <c r="G7" s="10"/>
      <c r="H7" s="10"/>
      <c r="I7" s="9"/>
    </row>
    <row r="8" spans="1:11" x14ac:dyDescent="0.3">
      <c r="A8" s="11" t="s">
        <v>5</v>
      </c>
      <c r="B8" s="11"/>
      <c r="C8" s="11"/>
      <c r="D8" s="11"/>
      <c r="E8" s="11"/>
      <c r="F8" s="11"/>
      <c r="G8" s="11"/>
      <c r="H8" s="11"/>
      <c r="I8" s="11"/>
      <c r="J8" s="11"/>
      <c r="K8" s="11"/>
    </row>
    <row r="9" spans="1:11" x14ac:dyDescent="0.3">
      <c r="A9" s="7"/>
      <c r="B9" s="12" t="s">
        <v>6</v>
      </c>
      <c r="C9" s="12"/>
      <c r="D9" s="12"/>
      <c r="E9" s="12"/>
      <c r="F9" s="12"/>
      <c r="G9" s="12"/>
      <c r="H9" s="12"/>
      <c r="I9" s="12"/>
    </row>
    <row r="10" spans="1:11" x14ac:dyDescent="0.3">
      <c r="A10" s="13"/>
      <c r="B10" s="13"/>
      <c r="C10" s="13"/>
    </row>
    <row r="11" spans="1:11" x14ac:dyDescent="0.3">
      <c r="A11" s="14" t="s">
        <v>7</v>
      </c>
      <c r="B11" s="14" t="s">
        <v>8</v>
      </c>
      <c r="C11" s="15" t="s">
        <v>9</v>
      </c>
      <c r="D11" s="14" t="s">
        <v>10</v>
      </c>
      <c r="E11" s="14"/>
      <c r="F11" s="14"/>
      <c r="G11" s="14"/>
      <c r="H11" s="14"/>
      <c r="I11" s="14"/>
      <c r="J11" s="14"/>
      <c r="K11" s="14"/>
    </row>
    <row r="12" spans="1:11" x14ac:dyDescent="0.3">
      <c r="A12" s="14"/>
      <c r="B12" s="14"/>
      <c r="C12" s="16"/>
      <c r="D12" s="15" t="s">
        <v>11</v>
      </c>
      <c r="E12" s="16"/>
      <c r="F12" s="15" t="s">
        <v>12</v>
      </c>
      <c r="G12" s="16"/>
      <c r="H12" s="15" t="s">
        <v>13</v>
      </c>
      <c r="I12" s="16"/>
      <c r="J12" s="15" t="s">
        <v>14</v>
      </c>
      <c r="K12" s="16"/>
    </row>
    <row r="13" spans="1:11" x14ac:dyDescent="0.3">
      <c r="A13" s="14"/>
      <c r="B13" s="14"/>
      <c r="C13" s="16"/>
      <c r="D13" s="17" t="s">
        <v>15</v>
      </c>
      <c r="E13" s="18" t="s">
        <v>16</v>
      </c>
      <c r="F13" s="17" t="s">
        <v>15</v>
      </c>
      <c r="G13" s="18" t="s">
        <v>16</v>
      </c>
      <c r="H13" s="17" t="s">
        <v>15</v>
      </c>
      <c r="I13" s="18" t="s">
        <v>16</v>
      </c>
      <c r="J13" s="17" t="s">
        <v>15</v>
      </c>
      <c r="K13" s="18" t="s">
        <v>16</v>
      </c>
    </row>
    <row r="14" spans="1:11" x14ac:dyDescent="0.3">
      <c r="A14" s="19">
        <v>1</v>
      </c>
      <c r="B14" s="20" t="s">
        <v>17</v>
      </c>
      <c r="C14" s="21">
        <v>13563</v>
      </c>
      <c r="D14" s="21">
        <v>11617</v>
      </c>
      <c r="E14" s="22">
        <f>100*(D14/C14)</f>
        <v>85.652141856521411</v>
      </c>
      <c r="F14" s="21">
        <v>1404</v>
      </c>
      <c r="G14" s="22">
        <f>100*(F14/C14)</f>
        <v>10.351692103516921</v>
      </c>
      <c r="H14" s="21">
        <v>382</v>
      </c>
      <c r="I14" s="22">
        <f>100*(H14/C14)</f>
        <v>2.8164860281648605</v>
      </c>
      <c r="J14" s="21">
        <v>160</v>
      </c>
      <c r="K14" s="22">
        <f>100*(J14/C14)</f>
        <v>1.1796800117968</v>
      </c>
    </row>
    <row r="15" spans="1:11" x14ac:dyDescent="0.3">
      <c r="A15" s="19">
        <v>2</v>
      </c>
      <c r="B15" s="20" t="s">
        <v>18</v>
      </c>
      <c r="C15" s="21">
        <v>4323</v>
      </c>
      <c r="D15" s="21">
        <v>3960</v>
      </c>
      <c r="E15" s="22">
        <f>100*(D15/C15)</f>
        <v>91.603053435114504</v>
      </c>
      <c r="F15" s="21">
        <v>241</v>
      </c>
      <c r="G15" s="22">
        <f>100*(F15/C15)</f>
        <v>5.5748322923895444</v>
      </c>
      <c r="H15" s="21">
        <v>72</v>
      </c>
      <c r="I15" s="22">
        <f>100*(H15/C15)</f>
        <v>1.6655100624566272</v>
      </c>
      <c r="J15" s="21">
        <v>50</v>
      </c>
      <c r="K15" s="22">
        <f>100*(J15/C15)</f>
        <v>1.1566042100393246</v>
      </c>
    </row>
    <row r="16" spans="1:11" x14ac:dyDescent="0.3">
      <c r="A16" s="19">
        <v>3</v>
      </c>
      <c r="B16" s="20" t="s">
        <v>19</v>
      </c>
      <c r="C16" s="21">
        <v>5500</v>
      </c>
      <c r="D16" s="21">
        <v>4980</v>
      </c>
      <c r="E16" s="22">
        <f>100*(D16/C16)</f>
        <v>90.545454545454547</v>
      </c>
      <c r="F16" s="21">
        <v>410</v>
      </c>
      <c r="G16" s="22">
        <f>100*(F16/C16)</f>
        <v>7.4545454545454541</v>
      </c>
      <c r="H16" s="21">
        <v>94</v>
      </c>
      <c r="I16" s="22">
        <f>100*(H16/C16)</f>
        <v>1.709090909090909</v>
      </c>
      <c r="J16" s="21">
        <v>16</v>
      </c>
      <c r="K16" s="22">
        <f>100*(J16/C16)</f>
        <v>0.29090909090909089</v>
      </c>
    </row>
    <row r="17" spans="1:11" x14ac:dyDescent="0.3">
      <c r="A17" s="19">
        <v>4</v>
      </c>
      <c r="B17" s="20" t="s">
        <v>20</v>
      </c>
      <c r="C17" s="21">
        <v>27786</v>
      </c>
      <c r="D17" s="21">
        <v>21988</v>
      </c>
      <c r="E17" s="22">
        <f t="shared" ref="E17:E30" si="0">100*(D17/C17)</f>
        <v>79.133376520549916</v>
      </c>
      <c r="F17" s="21">
        <v>4174</v>
      </c>
      <c r="G17" s="22">
        <f t="shared" ref="G17:G29" si="1">100*(F17/C17)</f>
        <v>15.021953501763477</v>
      </c>
      <c r="H17" s="21">
        <v>1079</v>
      </c>
      <c r="I17" s="22">
        <f t="shared" ref="I17:I30" si="2">100*(H17/C17)</f>
        <v>3.8832505578348808</v>
      </c>
      <c r="J17" s="21">
        <v>545</v>
      </c>
      <c r="K17" s="22">
        <f t="shared" ref="K17:K30" si="3">100*(J17/C17)</f>
        <v>1.9614194198517239</v>
      </c>
    </row>
    <row r="18" spans="1:11" x14ac:dyDescent="0.3">
      <c r="A18" s="19">
        <v>5</v>
      </c>
      <c r="B18" s="20" t="s">
        <v>21</v>
      </c>
      <c r="C18" s="21">
        <v>2871</v>
      </c>
      <c r="D18" s="21">
        <v>2619</v>
      </c>
      <c r="E18" s="22">
        <f>100*(D18/C18)</f>
        <v>91.222570532915356</v>
      </c>
      <c r="F18" s="21">
        <v>182</v>
      </c>
      <c r="G18" s="22">
        <f>100*(F18/C18)</f>
        <v>6.3392546151166833</v>
      </c>
      <c r="H18" s="21">
        <v>50</v>
      </c>
      <c r="I18" s="22">
        <f>100*(H18/C18)</f>
        <v>1.7415534656913967</v>
      </c>
      <c r="J18" s="21">
        <v>20</v>
      </c>
      <c r="K18" s="22">
        <f>100*(J18/C18)</f>
        <v>0.69662138627655867</v>
      </c>
    </row>
    <row r="19" spans="1:11" x14ac:dyDescent="0.3">
      <c r="A19" s="19">
        <v>6</v>
      </c>
      <c r="B19" s="20" t="s">
        <v>22</v>
      </c>
      <c r="C19" s="21">
        <v>2089</v>
      </c>
      <c r="D19" s="21">
        <v>1761</v>
      </c>
      <c r="E19" s="22">
        <f>100*(D19/C19)</f>
        <v>84.29870751555768</v>
      </c>
      <c r="F19" s="21">
        <v>248</v>
      </c>
      <c r="G19" s="22">
        <f>100*(F19/C19)</f>
        <v>11.871708951651508</v>
      </c>
      <c r="H19" s="21">
        <v>69</v>
      </c>
      <c r="I19" s="22">
        <f>100*(H19/C19)</f>
        <v>3.303015797032073</v>
      </c>
      <c r="J19" s="21">
        <v>11</v>
      </c>
      <c r="K19" s="22">
        <f>100*(J19/C19)</f>
        <v>0.52656773575873628</v>
      </c>
    </row>
    <row r="20" spans="1:11" x14ac:dyDescent="0.3">
      <c r="A20" s="19">
        <v>7</v>
      </c>
      <c r="B20" s="20" t="s">
        <v>23</v>
      </c>
      <c r="C20" s="21">
        <v>43790</v>
      </c>
      <c r="D20" s="21">
        <v>36484</v>
      </c>
      <c r="E20" s="22">
        <f>100*(D20/C20)</f>
        <v>83.31582553094313</v>
      </c>
      <c r="F20" s="21">
        <v>5936</v>
      </c>
      <c r="G20" s="22">
        <f>100*(F20/C20)</f>
        <v>13.55560630280886</v>
      </c>
      <c r="H20" s="21">
        <v>995</v>
      </c>
      <c r="I20" s="22">
        <f>100*(H20/C20)</f>
        <v>2.2722082667275636</v>
      </c>
      <c r="J20" s="21">
        <v>375</v>
      </c>
      <c r="K20" s="22">
        <f>100*(J20/C20)</f>
        <v>0.85635989952043845</v>
      </c>
    </row>
    <row r="21" spans="1:11" x14ac:dyDescent="0.3">
      <c r="A21" s="19">
        <v>8</v>
      </c>
      <c r="B21" s="20" t="s">
        <v>24</v>
      </c>
      <c r="C21" s="21">
        <v>25201</v>
      </c>
      <c r="D21" s="21">
        <v>23055</v>
      </c>
      <c r="E21" s="22">
        <f t="shared" si="0"/>
        <v>91.484464902186431</v>
      </c>
      <c r="F21" s="21">
        <v>1660</v>
      </c>
      <c r="G21" s="22">
        <f t="shared" si="1"/>
        <v>6.5870401968175871</v>
      </c>
      <c r="H21" s="21">
        <v>376</v>
      </c>
      <c r="I21" s="22">
        <f t="shared" si="2"/>
        <v>1.4920042855442244</v>
      </c>
      <c r="J21" s="21">
        <v>110</v>
      </c>
      <c r="K21" s="22">
        <f t="shared" si="3"/>
        <v>0.43649061545176782</v>
      </c>
    </row>
    <row r="22" spans="1:11" x14ac:dyDescent="0.3">
      <c r="A22" s="19">
        <v>9</v>
      </c>
      <c r="B22" s="20" t="s">
        <v>25</v>
      </c>
      <c r="C22" s="21">
        <v>19491</v>
      </c>
      <c r="D22" s="21">
        <v>16886</v>
      </c>
      <c r="E22" s="22">
        <f t="shared" si="0"/>
        <v>86.634857113539582</v>
      </c>
      <c r="F22" s="21">
        <v>2037</v>
      </c>
      <c r="G22" s="22">
        <f t="shared" si="1"/>
        <v>10.450977374172695</v>
      </c>
      <c r="H22" s="21">
        <v>409</v>
      </c>
      <c r="I22" s="22">
        <f t="shared" si="2"/>
        <v>2.0984043917705608</v>
      </c>
      <c r="J22" s="21">
        <v>159</v>
      </c>
      <c r="K22" s="22">
        <f t="shared" si="3"/>
        <v>0.81576112051716176</v>
      </c>
    </row>
    <row r="23" spans="1:11" x14ac:dyDescent="0.3">
      <c r="A23" s="19">
        <v>10</v>
      </c>
      <c r="B23" s="20" t="s">
        <v>26</v>
      </c>
      <c r="C23" s="21">
        <v>15158</v>
      </c>
      <c r="D23" s="21">
        <v>12603</v>
      </c>
      <c r="E23" s="22">
        <f t="shared" si="0"/>
        <v>83.144214276289745</v>
      </c>
      <c r="F23" s="21">
        <v>1825</v>
      </c>
      <c r="G23" s="22">
        <f t="shared" si="1"/>
        <v>12.039846945507323</v>
      </c>
      <c r="H23" s="21">
        <v>508</v>
      </c>
      <c r="I23" s="22">
        <f t="shared" si="2"/>
        <v>3.351365615516559</v>
      </c>
      <c r="J23" s="21">
        <v>222</v>
      </c>
      <c r="K23" s="22">
        <f t="shared" si="3"/>
        <v>1.4645731626863703</v>
      </c>
    </row>
    <row r="24" spans="1:11" x14ac:dyDescent="0.3">
      <c r="A24" s="19">
        <v>11</v>
      </c>
      <c r="B24" s="20" t="s">
        <v>27</v>
      </c>
      <c r="C24" s="21">
        <v>5961</v>
      </c>
      <c r="D24" s="21">
        <v>5348</v>
      </c>
      <c r="E24" s="22">
        <f t="shared" si="0"/>
        <v>89.716490521724552</v>
      </c>
      <c r="F24" s="21">
        <v>467</v>
      </c>
      <c r="G24" s="22">
        <f t="shared" si="1"/>
        <v>7.8342559973158865</v>
      </c>
      <c r="H24" s="21">
        <v>103</v>
      </c>
      <c r="I24" s="22">
        <f t="shared" si="2"/>
        <v>1.7278980036906559</v>
      </c>
      <c r="J24" s="21">
        <v>43</v>
      </c>
      <c r="K24" s="22">
        <f t="shared" si="3"/>
        <v>0.72135547726891458</v>
      </c>
    </row>
    <row r="25" spans="1:11" x14ac:dyDescent="0.3">
      <c r="A25" s="19">
        <v>12</v>
      </c>
      <c r="B25" s="20" t="s">
        <v>28</v>
      </c>
      <c r="C25" s="21">
        <v>660</v>
      </c>
      <c r="D25" s="21">
        <v>577</v>
      </c>
      <c r="E25" s="22">
        <f>100*(D25/C25)</f>
        <v>87.424242424242422</v>
      </c>
      <c r="F25" s="21">
        <v>64</v>
      </c>
      <c r="G25" s="22">
        <f>100*(F25/C25)</f>
        <v>9.6969696969696972</v>
      </c>
      <c r="H25" s="21">
        <v>18</v>
      </c>
      <c r="I25" s="22">
        <f>100*(H25/C25)</f>
        <v>2.7272727272727271</v>
      </c>
      <c r="J25" s="21">
        <v>1</v>
      </c>
      <c r="K25" s="22">
        <f>100*(J25/C25)</f>
        <v>0.15151515151515152</v>
      </c>
    </row>
    <row r="26" spans="1:11" x14ac:dyDescent="0.3">
      <c r="A26" s="19">
        <v>13</v>
      </c>
      <c r="B26" s="20" t="s">
        <v>29</v>
      </c>
      <c r="C26" s="21">
        <v>616</v>
      </c>
      <c r="D26" s="21">
        <v>611</v>
      </c>
      <c r="E26" s="22">
        <f>100*(D26/C26)</f>
        <v>99.188311688311686</v>
      </c>
      <c r="F26" s="21">
        <v>0</v>
      </c>
      <c r="G26" s="22">
        <f>100*(F26/C26)</f>
        <v>0</v>
      </c>
      <c r="H26" s="21">
        <v>4</v>
      </c>
      <c r="I26" s="22">
        <f>100*(H26/C26)</f>
        <v>0.64935064935064934</v>
      </c>
      <c r="J26" s="21">
        <v>1</v>
      </c>
      <c r="K26" s="22">
        <f>100*(J26/C26)</f>
        <v>0.16233766233766234</v>
      </c>
    </row>
    <row r="27" spans="1:11" x14ac:dyDescent="0.3">
      <c r="A27" s="19">
        <v>14</v>
      </c>
      <c r="B27" s="20" t="s">
        <v>30</v>
      </c>
      <c r="C27" s="21">
        <v>935</v>
      </c>
      <c r="D27" s="21">
        <v>659</v>
      </c>
      <c r="E27" s="22">
        <f t="shared" si="0"/>
        <v>70.481283422459896</v>
      </c>
      <c r="F27" s="21">
        <v>220</v>
      </c>
      <c r="G27" s="22">
        <f t="shared" si="1"/>
        <v>23.52941176470588</v>
      </c>
      <c r="H27" s="21">
        <v>23</v>
      </c>
      <c r="I27" s="22">
        <f t="shared" si="2"/>
        <v>2.4598930481283423</v>
      </c>
      <c r="J27" s="21">
        <v>33</v>
      </c>
      <c r="K27" s="22">
        <f t="shared" si="3"/>
        <v>3.5294117647058822</v>
      </c>
    </row>
    <row r="28" spans="1:11" x14ac:dyDescent="0.3">
      <c r="A28" s="19">
        <v>15</v>
      </c>
      <c r="B28" s="20" t="s">
        <v>31</v>
      </c>
      <c r="C28" s="21">
        <v>770</v>
      </c>
      <c r="D28" s="21">
        <v>671</v>
      </c>
      <c r="E28" s="22">
        <f t="shared" si="0"/>
        <v>87.142857142857139</v>
      </c>
      <c r="F28" s="21">
        <v>59</v>
      </c>
      <c r="G28" s="22">
        <f t="shared" si="1"/>
        <v>7.662337662337662</v>
      </c>
      <c r="H28" s="21">
        <v>35</v>
      </c>
      <c r="I28" s="22">
        <f t="shared" si="2"/>
        <v>4.5454545454545459</v>
      </c>
      <c r="J28" s="21">
        <v>5</v>
      </c>
      <c r="K28" s="22">
        <f t="shared" si="3"/>
        <v>0.64935064935064934</v>
      </c>
    </row>
    <row r="29" spans="1:11" x14ac:dyDescent="0.3">
      <c r="A29" s="19">
        <v>16</v>
      </c>
      <c r="B29" s="20" t="s">
        <v>32</v>
      </c>
      <c r="C29" s="21">
        <v>396</v>
      </c>
      <c r="D29" s="21">
        <v>368</v>
      </c>
      <c r="E29" s="22">
        <f t="shared" si="0"/>
        <v>92.929292929292927</v>
      </c>
      <c r="F29" s="21">
        <v>17</v>
      </c>
      <c r="G29" s="22">
        <f t="shared" si="1"/>
        <v>4.2929292929292924</v>
      </c>
      <c r="H29" s="21">
        <v>6</v>
      </c>
      <c r="I29" s="22">
        <f t="shared" si="2"/>
        <v>1.5151515151515151</v>
      </c>
      <c r="J29" s="21">
        <v>5</v>
      </c>
      <c r="K29" s="22">
        <f t="shared" si="3"/>
        <v>1.2626262626262625</v>
      </c>
    </row>
    <row r="30" spans="1:11" x14ac:dyDescent="0.3">
      <c r="A30" s="23" t="s">
        <v>33</v>
      </c>
      <c r="B30" s="24"/>
      <c r="C30" s="25">
        <f>SUM(C14:C29)</f>
        <v>169110</v>
      </c>
      <c r="D30" s="26">
        <f>SUM(D14:D29)</f>
        <v>144187</v>
      </c>
      <c r="E30" s="22">
        <f t="shared" si="0"/>
        <v>85.262255336763047</v>
      </c>
      <c r="F30" s="26">
        <f>SUM(F14:F29)</f>
        <v>18944</v>
      </c>
      <c r="G30" s="22">
        <f>100*(F30/C30)</f>
        <v>11.202176098397493</v>
      </c>
      <c r="H30" s="26">
        <f>SUM(H14:H29)</f>
        <v>4223</v>
      </c>
      <c r="I30" s="22">
        <f t="shared" si="2"/>
        <v>2.4971911773401927</v>
      </c>
      <c r="J30" s="26">
        <f>SUM(J14:J29)</f>
        <v>1756</v>
      </c>
      <c r="K30" s="22">
        <f t="shared" si="3"/>
        <v>1.0383773874992608</v>
      </c>
    </row>
    <row r="31" spans="1:11" x14ac:dyDescent="0.3">
      <c r="A31" s="27"/>
      <c r="B31" s="27"/>
      <c r="C31" s="27"/>
      <c r="I31" s="28"/>
    </row>
    <row r="32" spans="1:11" x14ac:dyDescent="0.3">
      <c r="A32" s="27"/>
      <c r="B32" s="29"/>
      <c r="C32" s="27"/>
      <c r="I32" s="30"/>
    </row>
  </sheetData>
  <mergeCells count="16">
    <mergeCell ref="A30:B30"/>
    <mergeCell ref="B9:I9"/>
    <mergeCell ref="A11:A13"/>
    <mergeCell ref="B11:B13"/>
    <mergeCell ref="C11:C13"/>
    <mergeCell ref="D11:K11"/>
    <mergeCell ref="D12:E12"/>
    <mergeCell ref="F12:G12"/>
    <mergeCell ref="H12:I12"/>
    <mergeCell ref="J12:K12"/>
    <mergeCell ref="C3:J3"/>
    <mergeCell ref="A4:K4"/>
    <mergeCell ref="A5:D5"/>
    <mergeCell ref="B6:H6"/>
    <mergeCell ref="A7:H7"/>
    <mergeCell ref="A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C3C3D-1583-4E7E-A916-552D94C424DF}">
  <dimension ref="A1:K305"/>
  <sheetViews>
    <sheetView workbookViewId="0">
      <selection activeCell="I12" sqref="I12"/>
    </sheetView>
  </sheetViews>
  <sheetFormatPr defaultRowHeight="18.75" x14ac:dyDescent="0.3"/>
  <cols>
    <col min="1" max="1" width="4.21875" customWidth="1"/>
    <col min="2" max="2" width="60.21875" customWidth="1"/>
    <col min="3" max="3" width="19.5546875" customWidth="1"/>
    <col min="4" max="4" width="23.33203125" customWidth="1"/>
    <col min="9" max="9" width="13.6640625" customWidth="1"/>
  </cols>
  <sheetData>
    <row r="1" spans="1:11" x14ac:dyDescent="0.3">
      <c r="A1" s="31" t="s">
        <v>34</v>
      </c>
      <c r="B1" s="2"/>
      <c r="C1" s="1" t="s">
        <v>35</v>
      </c>
      <c r="D1" s="1"/>
      <c r="E1" s="1"/>
      <c r="F1" s="1"/>
      <c r="G1" s="32"/>
      <c r="H1" s="32"/>
      <c r="I1" s="33"/>
      <c r="J1" s="33"/>
      <c r="K1" s="4"/>
    </row>
    <row r="2" spans="1:11" x14ac:dyDescent="0.3">
      <c r="A2" s="5" t="s">
        <v>36</v>
      </c>
      <c r="B2" s="5"/>
      <c r="C2" s="5"/>
      <c r="D2" s="5"/>
      <c r="E2" s="5"/>
      <c r="F2" s="5"/>
      <c r="G2" s="5"/>
      <c r="H2" s="5"/>
      <c r="I2" s="5"/>
      <c r="J2" s="5"/>
      <c r="K2" s="5"/>
    </row>
    <row r="3" spans="1:11" x14ac:dyDescent="0.3">
      <c r="A3" s="6"/>
      <c r="B3" s="6"/>
      <c r="C3" s="6"/>
      <c r="D3" s="6"/>
    </row>
    <row r="4" spans="1:11" x14ac:dyDescent="0.3">
      <c r="A4" s="7"/>
      <c r="B4" s="34" t="s">
        <v>37</v>
      </c>
      <c r="C4" s="35"/>
      <c r="D4" s="35"/>
      <c r="E4" s="9"/>
      <c r="F4" s="9"/>
      <c r="G4" s="9"/>
      <c r="H4" s="9"/>
      <c r="I4" s="9"/>
    </row>
    <row r="5" spans="1:11" x14ac:dyDescent="0.3">
      <c r="A5" s="11" t="s">
        <v>4</v>
      </c>
      <c r="B5" s="11"/>
      <c r="C5" s="11"/>
      <c r="D5" s="11"/>
      <c r="E5" s="9"/>
      <c r="F5" s="9"/>
      <c r="G5" s="9"/>
      <c r="H5" s="9"/>
      <c r="I5" s="9"/>
    </row>
    <row r="6" spans="1:11" x14ac:dyDescent="0.3">
      <c r="A6" s="11" t="s">
        <v>38</v>
      </c>
      <c r="B6" s="11"/>
      <c r="C6" s="11"/>
      <c r="D6" s="11"/>
      <c r="E6" s="11"/>
      <c r="F6" s="9"/>
      <c r="G6" s="9"/>
      <c r="H6" s="9"/>
      <c r="I6" s="9"/>
    </row>
    <row r="7" spans="1:11" x14ac:dyDescent="0.3">
      <c r="A7" s="7"/>
      <c r="B7" s="12" t="s">
        <v>39</v>
      </c>
      <c r="C7" s="12"/>
      <c r="D7" s="12"/>
      <c r="E7" s="12"/>
      <c r="F7" s="12"/>
      <c r="G7" s="12"/>
      <c r="H7" s="12"/>
      <c r="I7" s="12"/>
    </row>
    <row r="8" spans="1:11" x14ac:dyDescent="0.3">
      <c r="A8" s="36" t="s">
        <v>40</v>
      </c>
      <c r="B8" s="36" t="s">
        <v>41</v>
      </c>
      <c r="C8" s="37" t="s">
        <v>42</v>
      </c>
      <c r="D8" s="37" t="s">
        <v>16</v>
      </c>
      <c r="E8" s="38"/>
      <c r="F8" s="38"/>
      <c r="G8" s="38"/>
      <c r="H8" s="38"/>
      <c r="I8" s="38"/>
      <c r="J8" s="39"/>
      <c r="K8" s="39"/>
    </row>
    <row r="9" spans="1:11" x14ac:dyDescent="0.3">
      <c r="A9" s="36" t="s">
        <v>43</v>
      </c>
      <c r="B9" s="40" t="s">
        <v>44</v>
      </c>
      <c r="C9" s="40"/>
      <c r="D9" s="40"/>
      <c r="E9" s="38"/>
      <c r="F9" s="38"/>
      <c r="G9" s="38"/>
      <c r="H9" s="39"/>
    </row>
    <row r="10" spans="1:11" x14ac:dyDescent="0.3">
      <c r="A10" s="41">
        <v>1</v>
      </c>
      <c r="B10" s="42" t="s">
        <v>45</v>
      </c>
      <c r="C10" s="43"/>
      <c r="D10" s="44"/>
      <c r="E10" s="38"/>
      <c r="F10" s="38"/>
      <c r="G10" s="38"/>
      <c r="H10" s="39"/>
    </row>
    <row r="11" spans="1:11" x14ac:dyDescent="0.3">
      <c r="A11" s="45" t="s">
        <v>46</v>
      </c>
      <c r="B11" s="46" t="s">
        <v>47</v>
      </c>
      <c r="C11" s="47">
        <v>3981</v>
      </c>
      <c r="D11" s="47">
        <v>81.8</v>
      </c>
      <c r="E11" s="38"/>
      <c r="F11" s="38"/>
      <c r="G11" s="38"/>
      <c r="H11" s="39"/>
    </row>
    <row r="12" spans="1:11" x14ac:dyDescent="0.3">
      <c r="A12" s="48" t="s">
        <v>48</v>
      </c>
      <c r="B12" s="49" t="s">
        <v>49</v>
      </c>
      <c r="C12" s="50">
        <v>675</v>
      </c>
      <c r="D12" s="50">
        <v>13.9</v>
      </c>
      <c r="E12" s="38"/>
      <c r="F12" s="38"/>
      <c r="G12" s="38"/>
      <c r="H12" s="39"/>
    </row>
    <row r="13" spans="1:11" x14ac:dyDescent="0.3">
      <c r="A13" s="48" t="s">
        <v>50</v>
      </c>
      <c r="B13" s="49" t="s">
        <v>51</v>
      </c>
      <c r="C13" s="50">
        <v>147</v>
      </c>
      <c r="D13" s="50">
        <v>3</v>
      </c>
      <c r="E13" s="38"/>
      <c r="F13" s="38"/>
      <c r="G13" s="38"/>
      <c r="H13" s="39"/>
    </row>
    <row r="14" spans="1:11" x14ac:dyDescent="0.3">
      <c r="A14" s="48" t="s">
        <v>52</v>
      </c>
      <c r="B14" s="49" t="s">
        <v>53</v>
      </c>
      <c r="C14" s="50">
        <v>42</v>
      </c>
      <c r="D14" s="50">
        <v>0.9</v>
      </c>
      <c r="E14" s="38"/>
      <c r="F14" s="38"/>
      <c r="G14" s="38"/>
      <c r="H14" s="39"/>
    </row>
    <row r="15" spans="1:11" x14ac:dyDescent="0.3">
      <c r="A15" s="51" t="s">
        <v>54</v>
      </c>
      <c r="B15" s="52" t="s">
        <v>55</v>
      </c>
      <c r="C15" s="53">
        <v>24</v>
      </c>
      <c r="D15" s="53">
        <v>0.5</v>
      </c>
      <c r="E15" s="38"/>
      <c r="F15" s="38"/>
      <c r="G15" s="38"/>
      <c r="H15" s="39"/>
    </row>
    <row r="16" spans="1:11" x14ac:dyDescent="0.3">
      <c r="A16" s="54" t="s">
        <v>33</v>
      </c>
      <c r="B16" s="54"/>
      <c r="C16" s="55">
        <f>SUM(C11:C15)</f>
        <v>4869</v>
      </c>
      <c r="D16" s="55">
        <v>100</v>
      </c>
      <c r="E16" s="38"/>
      <c r="F16" s="38"/>
      <c r="G16" s="38"/>
      <c r="H16" s="39"/>
    </row>
    <row r="17" spans="1:11" x14ac:dyDescent="0.3">
      <c r="A17" s="56">
        <v>2</v>
      </c>
      <c r="B17" s="57" t="s">
        <v>56</v>
      </c>
      <c r="C17" s="58"/>
      <c r="D17" s="59"/>
      <c r="E17" s="38"/>
      <c r="F17" s="38"/>
      <c r="G17" s="38"/>
      <c r="H17" s="39"/>
    </row>
    <row r="18" spans="1:11" x14ac:dyDescent="0.3">
      <c r="A18" s="45" t="s">
        <v>46</v>
      </c>
      <c r="B18" s="46" t="s">
        <v>47</v>
      </c>
      <c r="C18" s="47">
        <v>3885</v>
      </c>
      <c r="D18" s="47">
        <v>79.8</v>
      </c>
      <c r="E18" s="38"/>
      <c r="F18" s="38"/>
      <c r="G18" s="38"/>
      <c r="H18" s="38"/>
      <c r="I18" s="38"/>
      <c r="J18" s="39"/>
      <c r="K18" s="39"/>
    </row>
    <row r="19" spans="1:11" x14ac:dyDescent="0.3">
      <c r="A19" s="48" t="s">
        <v>48</v>
      </c>
      <c r="B19" s="49" t="s">
        <v>49</v>
      </c>
      <c r="C19" s="50">
        <v>701</v>
      </c>
      <c r="D19" s="50">
        <v>14.4</v>
      </c>
      <c r="E19" s="38"/>
      <c r="F19" s="38"/>
      <c r="G19" s="38"/>
      <c r="H19" s="38"/>
      <c r="I19" s="38"/>
      <c r="J19" s="39"/>
      <c r="K19" s="39"/>
    </row>
    <row r="20" spans="1:11" x14ac:dyDescent="0.3">
      <c r="A20" s="48" t="s">
        <v>50</v>
      </c>
      <c r="B20" s="49" t="s">
        <v>51</v>
      </c>
      <c r="C20" s="50">
        <v>165</v>
      </c>
      <c r="D20" s="50">
        <v>3.4</v>
      </c>
      <c r="E20" s="38"/>
      <c r="F20" s="38"/>
      <c r="G20" s="38"/>
      <c r="H20" s="38"/>
      <c r="I20" s="38"/>
      <c r="J20" s="39"/>
      <c r="K20" s="39"/>
    </row>
    <row r="21" spans="1:11" x14ac:dyDescent="0.3">
      <c r="A21" s="48" t="s">
        <v>52</v>
      </c>
      <c r="B21" s="49" t="s">
        <v>53</v>
      </c>
      <c r="C21" s="50">
        <v>45</v>
      </c>
      <c r="D21" s="50">
        <v>0.9</v>
      </c>
      <c r="E21" s="38"/>
      <c r="F21" s="38"/>
      <c r="G21" s="38"/>
      <c r="H21" s="38"/>
      <c r="I21" s="38"/>
      <c r="J21" s="39"/>
      <c r="K21" s="39"/>
    </row>
    <row r="22" spans="1:11" x14ac:dyDescent="0.3">
      <c r="A22" s="51" t="s">
        <v>54</v>
      </c>
      <c r="B22" s="52" t="s">
        <v>55</v>
      </c>
      <c r="C22" s="53">
        <v>73</v>
      </c>
      <c r="D22" s="53">
        <v>1.5</v>
      </c>
      <c r="E22" s="38"/>
      <c r="F22" s="38"/>
      <c r="G22" s="38"/>
      <c r="H22" s="38"/>
      <c r="I22" s="38"/>
      <c r="J22" s="39"/>
      <c r="K22" s="39"/>
    </row>
    <row r="23" spans="1:11" x14ac:dyDescent="0.3">
      <c r="A23" s="54" t="s">
        <v>33</v>
      </c>
      <c r="B23" s="54"/>
      <c r="C23" s="55">
        <f>SUM(C18:C22)</f>
        <v>4869</v>
      </c>
      <c r="D23" s="55">
        <v>100</v>
      </c>
      <c r="E23" s="38"/>
      <c r="F23" s="38"/>
      <c r="G23" s="38"/>
      <c r="H23" s="38"/>
      <c r="I23" s="38"/>
      <c r="J23" s="39"/>
      <c r="K23" s="39"/>
    </row>
    <row r="24" spans="1:11" x14ac:dyDescent="0.3">
      <c r="A24" s="60">
        <v>3</v>
      </c>
      <c r="B24" s="61" t="s">
        <v>57</v>
      </c>
      <c r="C24" s="62"/>
      <c r="D24" s="63"/>
      <c r="E24" s="38"/>
      <c r="F24" s="38"/>
      <c r="G24" s="38"/>
      <c r="H24" s="38"/>
      <c r="I24" s="38"/>
      <c r="J24" s="39"/>
      <c r="K24" s="39"/>
    </row>
    <row r="25" spans="1:11" x14ac:dyDescent="0.3">
      <c r="A25" s="45" t="s">
        <v>46</v>
      </c>
      <c r="B25" s="46" t="s">
        <v>47</v>
      </c>
      <c r="C25" s="47">
        <v>3940</v>
      </c>
      <c r="D25" s="47">
        <v>80.900000000000006</v>
      </c>
      <c r="E25" s="38"/>
      <c r="F25" s="38"/>
      <c r="G25" s="38"/>
      <c r="H25" s="38"/>
      <c r="I25" s="38"/>
      <c r="J25" s="39"/>
      <c r="K25" s="39"/>
    </row>
    <row r="26" spans="1:11" x14ac:dyDescent="0.3">
      <c r="A26" s="48" t="s">
        <v>48</v>
      </c>
      <c r="B26" s="49" t="s">
        <v>49</v>
      </c>
      <c r="C26" s="50">
        <v>688</v>
      </c>
      <c r="D26" s="50">
        <v>14.1</v>
      </c>
      <c r="E26" s="38"/>
      <c r="F26" s="38"/>
      <c r="G26" s="38"/>
      <c r="H26" s="38"/>
      <c r="I26" s="38"/>
      <c r="J26" s="39"/>
      <c r="K26" s="39"/>
    </row>
    <row r="27" spans="1:11" x14ac:dyDescent="0.3">
      <c r="A27" s="48" t="s">
        <v>50</v>
      </c>
      <c r="B27" s="49" t="s">
        <v>51</v>
      </c>
      <c r="C27" s="50">
        <v>173</v>
      </c>
      <c r="D27" s="50">
        <v>3.6</v>
      </c>
      <c r="E27" s="38"/>
      <c r="F27" s="38"/>
      <c r="G27" s="38"/>
      <c r="H27" s="38"/>
      <c r="I27" s="38"/>
      <c r="J27" s="39"/>
      <c r="K27" s="39"/>
    </row>
    <row r="28" spans="1:11" x14ac:dyDescent="0.3">
      <c r="A28" s="48" t="s">
        <v>52</v>
      </c>
      <c r="B28" s="49" t="s">
        <v>53</v>
      </c>
      <c r="C28" s="50">
        <v>48</v>
      </c>
      <c r="D28" s="50">
        <v>1</v>
      </c>
      <c r="E28" s="38"/>
      <c r="F28" s="38"/>
      <c r="G28" s="38"/>
      <c r="H28" s="38"/>
      <c r="I28" s="38"/>
      <c r="J28" s="39"/>
      <c r="K28" s="39"/>
    </row>
    <row r="29" spans="1:11" x14ac:dyDescent="0.3">
      <c r="A29" s="51" t="s">
        <v>54</v>
      </c>
      <c r="B29" s="52" t="s">
        <v>55</v>
      </c>
      <c r="C29" s="53">
        <v>20</v>
      </c>
      <c r="D29" s="53">
        <v>0.4</v>
      </c>
      <c r="E29" s="38"/>
      <c r="F29" s="38"/>
      <c r="G29" s="38"/>
      <c r="H29" s="38"/>
      <c r="I29" s="38"/>
      <c r="J29" s="39"/>
      <c r="K29" s="39"/>
    </row>
    <row r="30" spans="1:11" x14ac:dyDescent="0.3">
      <c r="A30" s="54" t="s">
        <v>33</v>
      </c>
      <c r="B30" s="54"/>
      <c r="C30" s="55">
        <f>SUM(C25:C29)</f>
        <v>4869</v>
      </c>
      <c r="D30" s="55">
        <v>100</v>
      </c>
      <c r="E30" s="38"/>
      <c r="F30" s="38"/>
      <c r="G30" s="38"/>
      <c r="H30" s="38"/>
      <c r="I30" s="38"/>
      <c r="J30" s="39"/>
      <c r="K30" s="39"/>
    </row>
    <row r="31" spans="1:11" x14ac:dyDescent="0.3">
      <c r="A31" s="56">
        <v>4</v>
      </c>
      <c r="B31" s="57" t="s">
        <v>58</v>
      </c>
      <c r="C31" s="58"/>
      <c r="D31" s="59"/>
      <c r="E31" s="38"/>
      <c r="F31" s="38"/>
      <c r="G31" s="38"/>
      <c r="H31" s="38"/>
      <c r="I31" s="38"/>
      <c r="J31" s="39"/>
      <c r="K31" s="39"/>
    </row>
    <row r="32" spans="1:11" x14ac:dyDescent="0.3">
      <c r="A32" s="45" t="s">
        <v>46</v>
      </c>
      <c r="B32" s="46" t="s">
        <v>47</v>
      </c>
      <c r="C32" s="47">
        <v>3930</v>
      </c>
      <c r="D32" s="47">
        <v>80.7</v>
      </c>
      <c r="E32" s="38"/>
      <c r="F32" s="38"/>
      <c r="G32" s="38"/>
      <c r="H32" s="38"/>
      <c r="I32" s="38"/>
      <c r="J32" s="39"/>
      <c r="K32" s="39"/>
    </row>
    <row r="33" spans="1:11" x14ac:dyDescent="0.3">
      <c r="A33" s="48" t="s">
        <v>48</v>
      </c>
      <c r="B33" s="49" t="s">
        <v>49</v>
      </c>
      <c r="C33" s="50">
        <v>702</v>
      </c>
      <c r="D33" s="50">
        <v>14.4</v>
      </c>
      <c r="E33" s="38"/>
      <c r="F33" s="38"/>
      <c r="G33" s="38"/>
      <c r="H33" s="38"/>
      <c r="I33" s="38"/>
      <c r="J33" s="39"/>
      <c r="K33" s="39"/>
    </row>
    <row r="34" spans="1:11" x14ac:dyDescent="0.3">
      <c r="A34" s="48" t="s">
        <v>50</v>
      </c>
      <c r="B34" s="49" t="s">
        <v>51</v>
      </c>
      <c r="C34" s="50">
        <v>156</v>
      </c>
      <c r="D34" s="50">
        <v>3.2</v>
      </c>
      <c r="E34" s="38"/>
      <c r="F34" s="38"/>
      <c r="G34" s="38"/>
      <c r="H34" s="38"/>
      <c r="I34" s="38"/>
      <c r="J34" s="39"/>
      <c r="K34" s="39"/>
    </row>
    <row r="35" spans="1:11" x14ac:dyDescent="0.3">
      <c r="A35" s="48" t="s">
        <v>52</v>
      </c>
      <c r="B35" s="49" t="s">
        <v>53</v>
      </c>
      <c r="C35" s="50">
        <v>64</v>
      </c>
      <c r="D35" s="50">
        <v>1.3</v>
      </c>
      <c r="E35" s="38"/>
      <c r="F35" s="38"/>
      <c r="G35" s="38"/>
      <c r="H35" s="38"/>
      <c r="I35" s="38"/>
      <c r="J35" s="39"/>
      <c r="K35" s="39"/>
    </row>
    <row r="36" spans="1:11" x14ac:dyDescent="0.3">
      <c r="A36" s="51" t="s">
        <v>54</v>
      </c>
      <c r="B36" s="52" t="s">
        <v>55</v>
      </c>
      <c r="C36" s="53">
        <v>17</v>
      </c>
      <c r="D36" s="53">
        <v>0.4</v>
      </c>
      <c r="E36" s="38"/>
      <c r="F36" s="38"/>
      <c r="G36" s="38"/>
      <c r="H36" s="38"/>
      <c r="I36" s="38"/>
      <c r="J36" s="39"/>
      <c r="K36" s="39"/>
    </row>
    <row r="37" spans="1:11" x14ac:dyDescent="0.3">
      <c r="A37" s="54" t="s">
        <v>33</v>
      </c>
      <c r="B37" s="54"/>
      <c r="C37" s="55">
        <f>SUM(C32:C36)</f>
        <v>4869</v>
      </c>
      <c r="D37" s="55">
        <v>100</v>
      </c>
      <c r="E37" s="38"/>
      <c r="F37" s="38"/>
      <c r="G37" s="38"/>
      <c r="H37" s="38"/>
      <c r="I37" s="38"/>
      <c r="J37" s="39"/>
      <c r="K37" s="39"/>
    </row>
    <row r="38" spans="1:11" x14ac:dyDescent="0.3">
      <c r="A38" s="36" t="s">
        <v>59</v>
      </c>
      <c r="B38" s="40" t="s">
        <v>60</v>
      </c>
      <c r="C38" s="40"/>
      <c r="D38" s="40"/>
      <c r="E38" s="38"/>
      <c r="F38" s="38"/>
      <c r="G38" s="38"/>
      <c r="H38" s="38"/>
      <c r="I38" s="38"/>
      <c r="J38" s="39"/>
      <c r="K38" s="39"/>
    </row>
    <row r="39" spans="1:11" x14ac:dyDescent="0.3">
      <c r="A39" s="64">
        <v>1</v>
      </c>
      <c r="B39" s="65" t="s">
        <v>61</v>
      </c>
      <c r="C39" s="65"/>
      <c r="D39" s="65"/>
      <c r="E39" s="38"/>
      <c r="F39" s="38"/>
      <c r="G39" s="38"/>
      <c r="H39" s="38"/>
      <c r="I39" s="38"/>
      <c r="J39" s="39"/>
      <c r="K39" s="39"/>
    </row>
    <row r="40" spans="1:11" x14ac:dyDescent="0.3">
      <c r="A40" s="45" t="s">
        <v>46</v>
      </c>
      <c r="B40" s="46" t="s">
        <v>47</v>
      </c>
      <c r="C40" s="47">
        <v>3893</v>
      </c>
      <c r="D40" s="47">
        <v>80</v>
      </c>
      <c r="E40" s="38"/>
      <c r="F40" s="38"/>
      <c r="G40" s="38"/>
      <c r="H40" s="38"/>
      <c r="I40" s="38"/>
      <c r="J40" s="39"/>
      <c r="K40" s="39"/>
    </row>
    <row r="41" spans="1:11" x14ac:dyDescent="0.3">
      <c r="A41" s="48" t="s">
        <v>48</v>
      </c>
      <c r="B41" s="49" t="s">
        <v>49</v>
      </c>
      <c r="C41" s="50">
        <v>744</v>
      </c>
      <c r="D41" s="50">
        <v>15.3</v>
      </c>
      <c r="E41" s="38"/>
      <c r="F41" s="38"/>
      <c r="G41" s="38"/>
      <c r="H41" s="38"/>
      <c r="I41" s="38"/>
      <c r="J41" s="39"/>
      <c r="K41" s="39"/>
    </row>
    <row r="42" spans="1:11" x14ac:dyDescent="0.3">
      <c r="A42" s="48" t="s">
        <v>50</v>
      </c>
      <c r="B42" s="49" t="s">
        <v>51</v>
      </c>
      <c r="C42" s="50">
        <v>155</v>
      </c>
      <c r="D42" s="50">
        <v>3.2</v>
      </c>
      <c r="E42" s="38"/>
      <c r="F42" s="38"/>
      <c r="G42" s="38"/>
      <c r="H42" s="38"/>
      <c r="I42" s="38"/>
      <c r="J42" s="39"/>
      <c r="K42" s="39"/>
    </row>
    <row r="43" spans="1:11" x14ac:dyDescent="0.3">
      <c r="A43" s="48" t="s">
        <v>52</v>
      </c>
      <c r="B43" s="49" t="s">
        <v>53</v>
      </c>
      <c r="C43" s="50">
        <v>50</v>
      </c>
      <c r="D43" s="50">
        <v>1</v>
      </c>
      <c r="E43" s="38"/>
      <c r="F43" s="38"/>
      <c r="G43" s="38"/>
      <c r="H43" s="38"/>
      <c r="I43" s="38"/>
      <c r="J43" s="39"/>
      <c r="K43" s="39"/>
    </row>
    <row r="44" spans="1:11" x14ac:dyDescent="0.3">
      <c r="A44" s="51" t="s">
        <v>54</v>
      </c>
      <c r="B44" s="52" t="s">
        <v>55</v>
      </c>
      <c r="C44" s="53">
        <v>27</v>
      </c>
      <c r="D44" s="53">
        <v>0.6</v>
      </c>
      <c r="E44" s="38"/>
      <c r="F44" s="38"/>
      <c r="G44" s="38"/>
      <c r="H44" s="38"/>
      <c r="I44" s="38"/>
      <c r="J44" s="39"/>
      <c r="K44" s="39"/>
    </row>
    <row r="45" spans="1:11" x14ac:dyDescent="0.3">
      <c r="A45" s="54" t="s">
        <v>33</v>
      </c>
      <c r="B45" s="54"/>
      <c r="C45" s="55">
        <f>SUM(C40:C44)</f>
        <v>4869</v>
      </c>
      <c r="D45" s="55">
        <v>100</v>
      </c>
      <c r="E45" s="38"/>
      <c r="F45" s="38"/>
      <c r="G45" s="38"/>
      <c r="H45" s="38"/>
      <c r="I45" s="38"/>
      <c r="J45" s="39"/>
      <c r="K45" s="39"/>
    </row>
    <row r="46" spans="1:11" x14ac:dyDescent="0.3">
      <c r="A46" s="64">
        <v>2</v>
      </c>
      <c r="B46" s="65" t="s">
        <v>62</v>
      </c>
      <c r="C46" s="65"/>
      <c r="D46" s="65"/>
      <c r="E46" s="38"/>
      <c r="F46" s="38"/>
      <c r="G46" s="38"/>
      <c r="H46" s="38"/>
      <c r="I46" s="38"/>
      <c r="J46" s="39"/>
      <c r="K46" s="39"/>
    </row>
    <row r="47" spans="1:11" x14ac:dyDescent="0.3">
      <c r="A47" s="45" t="s">
        <v>46</v>
      </c>
      <c r="B47" s="46" t="s">
        <v>47</v>
      </c>
      <c r="C47" s="47">
        <v>3850</v>
      </c>
      <c r="D47" s="47">
        <v>79.099999999999994</v>
      </c>
      <c r="E47" s="38"/>
      <c r="F47" s="38"/>
      <c r="G47" s="38"/>
      <c r="H47" s="38"/>
      <c r="I47" s="38"/>
      <c r="J47" s="39"/>
      <c r="K47" s="39"/>
    </row>
    <row r="48" spans="1:11" x14ac:dyDescent="0.3">
      <c r="A48" s="48" t="s">
        <v>48</v>
      </c>
      <c r="B48" s="49" t="s">
        <v>49</v>
      </c>
      <c r="C48" s="50">
        <v>727</v>
      </c>
      <c r="D48" s="50">
        <v>14.9</v>
      </c>
      <c r="E48" s="38"/>
      <c r="F48" s="38"/>
      <c r="G48" s="38"/>
      <c r="H48" s="38"/>
      <c r="I48" s="38"/>
      <c r="J48" s="39"/>
      <c r="K48" s="39"/>
    </row>
    <row r="49" spans="1:11" x14ac:dyDescent="0.3">
      <c r="A49" s="48" t="s">
        <v>50</v>
      </c>
      <c r="B49" s="49" t="s">
        <v>51</v>
      </c>
      <c r="C49" s="50">
        <v>195</v>
      </c>
      <c r="D49" s="50">
        <v>4</v>
      </c>
      <c r="E49" s="38"/>
      <c r="F49" s="38"/>
      <c r="G49" s="38"/>
      <c r="H49" s="38"/>
      <c r="I49" s="38"/>
      <c r="J49" s="39"/>
      <c r="K49" s="39"/>
    </row>
    <row r="50" spans="1:11" x14ac:dyDescent="0.3">
      <c r="A50" s="48" t="s">
        <v>52</v>
      </c>
      <c r="B50" s="49" t="s">
        <v>53</v>
      </c>
      <c r="C50" s="50">
        <v>59</v>
      </c>
      <c r="D50" s="50">
        <v>1.2</v>
      </c>
      <c r="E50" s="38"/>
      <c r="F50" s="38"/>
      <c r="G50" s="38"/>
      <c r="H50" s="38"/>
      <c r="I50" s="38"/>
      <c r="J50" s="39"/>
      <c r="K50" s="39"/>
    </row>
    <row r="51" spans="1:11" x14ac:dyDescent="0.3">
      <c r="A51" s="51" t="s">
        <v>54</v>
      </c>
      <c r="B51" s="52" t="s">
        <v>55</v>
      </c>
      <c r="C51" s="53">
        <v>38</v>
      </c>
      <c r="D51" s="53">
        <v>0.8</v>
      </c>
      <c r="E51" s="38"/>
      <c r="F51" s="38"/>
      <c r="G51" s="38"/>
      <c r="H51" s="38"/>
      <c r="I51" s="38"/>
      <c r="J51" s="39"/>
      <c r="K51" s="39"/>
    </row>
    <row r="52" spans="1:11" x14ac:dyDescent="0.3">
      <c r="A52" s="54" t="s">
        <v>33</v>
      </c>
      <c r="B52" s="54"/>
      <c r="C52" s="55">
        <f>SUM(C47:C51)</f>
        <v>4869</v>
      </c>
      <c r="D52" s="55">
        <v>100</v>
      </c>
      <c r="E52" s="38"/>
      <c r="F52" s="38"/>
      <c r="G52" s="38"/>
      <c r="H52" s="38"/>
      <c r="I52" s="38"/>
      <c r="J52" s="39"/>
      <c r="K52" s="39"/>
    </row>
    <row r="53" spans="1:11" x14ac:dyDescent="0.3">
      <c r="A53" s="64">
        <v>3</v>
      </c>
      <c r="B53" s="65" t="s">
        <v>63</v>
      </c>
      <c r="C53" s="65"/>
      <c r="D53" s="65"/>
      <c r="E53" s="38"/>
      <c r="F53" s="38"/>
      <c r="G53" s="38"/>
      <c r="H53" s="38"/>
      <c r="I53" s="38"/>
      <c r="J53" s="39"/>
      <c r="K53" s="39"/>
    </row>
    <row r="54" spans="1:11" x14ac:dyDescent="0.3">
      <c r="A54" s="45" t="s">
        <v>46</v>
      </c>
      <c r="B54" s="46" t="s">
        <v>47</v>
      </c>
      <c r="C54" s="47">
        <v>3837</v>
      </c>
      <c r="D54" s="47">
        <v>78.8</v>
      </c>
      <c r="E54" s="38"/>
      <c r="F54" s="38"/>
      <c r="G54" s="38"/>
      <c r="H54" s="38"/>
      <c r="I54" s="38"/>
      <c r="J54" s="39"/>
      <c r="K54" s="39"/>
    </row>
    <row r="55" spans="1:11" x14ac:dyDescent="0.3">
      <c r="A55" s="48" t="s">
        <v>48</v>
      </c>
      <c r="B55" s="49" t="s">
        <v>49</v>
      </c>
      <c r="C55" s="50">
        <v>722</v>
      </c>
      <c r="D55" s="50">
        <v>14.8</v>
      </c>
      <c r="E55" s="38"/>
      <c r="F55" s="38"/>
      <c r="G55" s="38"/>
      <c r="H55" s="38"/>
      <c r="I55" s="38"/>
      <c r="J55" s="39"/>
      <c r="K55" s="39"/>
    </row>
    <row r="56" spans="1:11" x14ac:dyDescent="0.3">
      <c r="A56" s="48" t="s">
        <v>50</v>
      </c>
      <c r="B56" s="49" t="s">
        <v>51</v>
      </c>
      <c r="C56" s="50">
        <v>215</v>
      </c>
      <c r="D56" s="50">
        <v>4.4000000000000004</v>
      </c>
      <c r="E56" s="38"/>
      <c r="F56" s="38"/>
      <c r="G56" s="38"/>
      <c r="H56" s="38"/>
      <c r="I56" s="38"/>
      <c r="J56" s="39"/>
      <c r="K56" s="39"/>
    </row>
    <row r="57" spans="1:11" x14ac:dyDescent="0.3">
      <c r="A57" s="48" t="s">
        <v>52</v>
      </c>
      <c r="B57" s="49" t="s">
        <v>53</v>
      </c>
      <c r="C57" s="50">
        <v>54</v>
      </c>
      <c r="D57" s="50">
        <v>1.1000000000000001</v>
      </c>
      <c r="E57" s="38"/>
      <c r="F57" s="38"/>
      <c r="G57" s="38"/>
      <c r="H57" s="38"/>
      <c r="I57" s="38"/>
      <c r="J57" s="39"/>
      <c r="K57" s="39"/>
    </row>
    <row r="58" spans="1:11" x14ac:dyDescent="0.3">
      <c r="A58" s="51" t="s">
        <v>54</v>
      </c>
      <c r="B58" s="52" t="s">
        <v>55</v>
      </c>
      <c r="C58" s="53">
        <v>41</v>
      </c>
      <c r="D58" s="53">
        <v>0.9</v>
      </c>
      <c r="E58" s="38"/>
      <c r="F58" s="38"/>
      <c r="G58" s="38"/>
      <c r="H58" s="38"/>
      <c r="I58" s="38"/>
      <c r="J58" s="39"/>
      <c r="K58" s="39"/>
    </row>
    <row r="59" spans="1:11" x14ac:dyDescent="0.3">
      <c r="A59" s="54" t="s">
        <v>33</v>
      </c>
      <c r="B59" s="54"/>
      <c r="C59" s="55">
        <f>SUM(C54:C58)</f>
        <v>4869</v>
      </c>
      <c r="D59" s="55">
        <v>100</v>
      </c>
      <c r="E59" s="38"/>
      <c r="F59" s="38"/>
      <c r="G59" s="38"/>
      <c r="H59" s="38"/>
      <c r="I59" s="38"/>
      <c r="J59" s="39"/>
      <c r="K59" s="39"/>
    </row>
    <row r="60" spans="1:11" x14ac:dyDescent="0.3">
      <c r="A60" s="36" t="s">
        <v>64</v>
      </c>
      <c r="B60" s="40" t="s">
        <v>65</v>
      </c>
      <c r="C60" s="40"/>
      <c r="D60" s="40"/>
      <c r="E60" s="38"/>
      <c r="F60" s="38"/>
      <c r="G60" s="38"/>
      <c r="H60" s="38"/>
      <c r="I60" s="38"/>
      <c r="J60" s="39"/>
      <c r="K60" s="39"/>
    </row>
    <row r="61" spans="1:11" x14ac:dyDescent="0.3">
      <c r="A61" s="64">
        <v>1</v>
      </c>
      <c r="B61" s="65" t="s">
        <v>66</v>
      </c>
      <c r="C61" s="65"/>
      <c r="D61" s="65"/>
      <c r="E61" s="38"/>
      <c r="F61" s="38"/>
      <c r="G61" s="38"/>
      <c r="H61" s="38"/>
      <c r="I61" s="38"/>
      <c r="J61" s="39"/>
      <c r="K61" s="39"/>
    </row>
    <row r="62" spans="1:11" x14ac:dyDescent="0.3">
      <c r="A62" s="45" t="s">
        <v>46</v>
      </c>
      <c r="B62" s="46" t="s">
        <v>47</v>
      </c>
      <c r="C62" s="47">
        <v>3726</v>
      </c>
      <c r="D62" s="47">
        <v>76.5</v>
      </c>
      <c r="E62" s="38"/>
      <c r="F62" s="38"/>
      <c r="G62" s="38"/>
      <c r="H62" s="38"/>
      <c r="I62" s="38"/>
      <c r="J62" s="39"/>
      <c r="K62" s="39"/>
    </row>
    <row r="63" spans="1:11" x14ac:dyDescent="0.3">
      <c r="A63" s="48" t="s">
        <v>48</v>
      </c>
      <c r="B63" s="49" t="s">
        <v>49</v>
      </c>
      <c r="C63" s="50">
        <v>688</v>
      </c>
      <c r="D63" s="50">
        <v>14.1</v>
      </c>
      <c r="E63" s="38"/>
      <c r="F63" s="38"/>
      <c r="G63" s="38"/>
      <c r="H63" s="38"/>
      <c r="I63" s="38"/>
      <c r="J63" s="39"/>
      <c r="K63" s="39"/>
    </row>
    <row r="64" spans="1:11" x14ac:dyDescent="0.3">
      <c r="A64" s="48" t="s">
        <v>50</v>
      </c>
      <c r="B64" s="49" t="s">
        <v>51</v>
      </c>
      <c r="C64" s="50">
        <v>219</v>
      </c>
      <c r="D64" s="50">
        <v>4.5</v>
      </c>
      <c r="E64" s="38"/>
      <c r="F64" s="38"/>
      <c r="G64" s="38"/>
      <c r="H64" s="38"/>
      <c r="I64" s="38"/>
      <c r="J64" s="39"/>
      <c r="K64" s="39"/>
    </row>
    <row r="65" spans="1:11" x14ac:dyDescent="0.3">
      <c r="A65" s="48" t="s">
        <v>52</v>
      </c>
      <c r="B65" s="49" t="s">
        <v>53</v>
      </c>
      <c r="C65" s="50">
        <v>57</v>
      </c>
      <c r="D65" s="50">
        <v>1.2</v>
      </c>
      <c r="E65" s="38"/>
      <c r="F65" s="38"/>
      <c r="G65" s="38"/>
      <c r="H65" s="38"/>
      <c r="I65" s="38"/>
      <c r="J65" s="39"/>
      <c r="K65" s="39"/>
    </row>
    <row r="66" spans="1:11" x14ac:dyDescent="0.3">
      <c r="A66" s="51" t="s">
        <v>54</v>
      </c>
      <c r="B66" s="52" t="s">
        <v>55</v>
      </c>
      <c r="C66" s="53">
        <v>179</v>
      </c>
      <c r="D66" s="53">
        <v>3.7</v>
      </c>
      <c r="E66" s="38"/>
      <c r="F66" s="38"/>
      <c r="G66" s="38"/>
      <c r="H66" s="38"/>
      <c r="I66" s="38"/>
      <c r="J66" s="39"/>
      <c r="K66" s="39"/>
    </row>
    <row r="67" spans="1:11" x14ac:dyDescent="0.3">
      <c r="A67" s="54" t="s">
        <v>33</v>
      </c>
      <c r="B67" s="54"/>
      <c r="C67" s="55">
        <f>SUM(C62:C66)</f>
        <v>4869</v>
      </c>
      <c r="D67" s="55">
        <v>100</v>
      </c>
      <c r="E67" s="38"/>
      <c r="F67" s="38"/>
      <c r="G67" s="38"/>
      <c r="H67" s="38"/>
      <c r="I67" s="38"/>
      <c r="J67" s="39"/>
      <c r="K67" s="39"/>
    </row>
    <row r="68" spans="1:11" x14ac:dyDescent="0.3">
      <c r="A68" s="64">
        <v>2</v>
      </c>
      <c r="B68" s="65" t="s">
        <v>67</v>
      </c>
      <c r="C68" s="65"/>
      <c r="D68" s="65"/>
      <c r="E68" s="38"/>
      <c r="F68" s="38"/>
      <c r="G68" s="38"/>
      <c r="H68" s="38"/>
      <c r="I68" s="38"/>
      <c r="J68" s="39"/>
      <c r="K68" s="39"/>
    </row>
    <row r="69" spans="1:11" x14ac:dyDescent="0.3">
      <c r="A69" s="45" t="s">
        <v>46</v>
      </c>
      <c r="B69" s="46" t="s">
        <v>47</v>
      </c>
      <c r="C69" s="47">
        <v>3730</v>
      </c>
      <c r="D69" s="47">
        <v>76.599999999999994</v>
      </c>
      <c r="E69" s="38"/>
      <c r="F69" s="38"/>
      <c r="G69" s="38"/>
      <c r="H69" s="38"/>
      <c r="I69" s="38"/>
      <c r="J69" s="39"/>
      <c r="K69" s="39"/>
    </row>
    <row r="70" spans="1:11" x14ac:dyDescent="0.3">
      <c r="A70" s="48" t="s">
        <v>48</v>
      </c>
      <c r="B70" s="49" t="s">
        <v>49</v>
      </c>
      <c r="C70" s="50">
        <v>687</v>
      </c>
      <c r="D70" s="50">
        <v>14.1</v>
      </c>
      <c r="E70" s="38"/>
      <c r="F70" s="38"/>
      <c r="G70" s="38"/>
      <c r="H70" s="38"/>
      <c r="I70" s="38"/>
      <c r="J70" s="39"/>
      <c r="K70" s="39"/>
    </row>
    <row r="71" spans="1:11" x14ac:dyDescent="0.3">
      <c r="A71" s="48" t="s">
        <v>50</v>
      </c>
      <c r="B71" s="49" t="s">
        <v>51</v>
      </c>
      <c r="C71" s="50">
        <v>189</v>
      </c>
      <c r="D71" s="50">
        <v>3.9</v>
      </c>
      <c r="E71" s="38"/>
      <c r="F71" s="38"/>
      <c r="G71" s="38"/>
      <c r="H71" s="38"/>
      <c r="I71" s="38"/>
      <c r="J71" s="39"/>
      <c r="K71" s="39"/>
    </row>
    <row r="72" spans="1:11" x14ac:dyDescent="0.3">
      <c r="A72" s="48" t="s">
        <v>52</v>
      </c>
      <c r="B72" s="49" t="s">
        <v>53</v>
      </c>
      <c r="C72" s="50">
        <v>66</v>
      </c>
      <c r="D72" s="50">
        <v>1.4</v>
      </c>
      <c r="E72" s="38"/>
      <c r="F72" s="38"/>
      <c r="G72" s="38"/>
      <c r="H72" s="38"/>
      <c r="I72" s="38"/>
      <c r="J72" s="39"/>
      <c r="K72" s="39"/>
    </row>
    <row r="73" spans="1:11" x14ac:dyDescent="0.3">
      <c r="A73" s="51" t="s">
        <v>54</v>
      </c>
      <c r="B73" s="52" t="s">
        <v>55</v>
      </c>
      <c r="C73" s="53">
        <v>197</v>
      </c>
      <c r="D73" s="53">
        <v>4.0999999999999996</v>
      </c>
      <c r="E73" s="38"/>
      <c r="F73" s="38"/>
      <c r="G73" s="38"/>
      <c r="H73" s="38"/>
      <c r="I73" s="38"/>
      <c r="J73" s="39"/>
      <c r="K73" s="39"/>
    </row>
    <row r="74" spans="1:11" x14ac:dyDescent="0.3">
      <c r="A74" s="54" t="s">
        <v>33</v>
      </c>
      <c r="B74" s="54"/>
      <c r="C74" s="55">
        <f>SUM(C69:C73)</f>
        <v>4869</v>
      </c>
      <c r="D74" s="55">
        <f>SUM(D69:D73)</f>
        <v>100.1</v>
      </c>
      <c r="E74" s="38"/>
      <c r="F74" s="38"/>
      <c r="G74" s="38"/>
      <c r="H74" s="38"/>
      <c r="I74" s="38"/>
      <c r="J74" s="39"/>
      <c r="K74" s="39"/>
    </row>
    <row r="75" spans="1:11" x14ac:dyDescent="0.3">
      <c r="A75" s="64">
        <v>3</v>
      </c>
      <c r="B75" s="65" t="s">
        <v>68</v>
      </c>
      <c r="C75" s="65"/>
      <c r="D75" s="65"/>
      <c r="E75" s="38"/>
      <c r="F75" s="38"/>
      <c r="G75" s="38"/>
      <c r="H75" s="38"/>
      <c r="I75" s="38"/>
      <c r="J75" s="39"/>
      <c r="K75" s="39"/>
    </row>
    <row r="76" spans="1:11" x14ac:dyDescent="0.3">
      <c r="A76" s="45" t="s">
        <v>46</v>
      </c>
      <c r="B76" s="46" t="s">
        <v>47</v>
      </c>
      <c r="C76" s="47">
        <v>3818</v>
      </c>
      <c r="D76" s="47">
        <v>78.400000000000006</v>
      </c>
      <c r="E76" s="38"/>
      <c r="F76" s="38"/>
      <c r="G76" s="38"/>
      <c r="H76" s="38"/>
      <c r="I76" s="38"/>
      <c r="J76" s="39"/>
      <c r="K76" s="39"/>
    </row>
    <row r="77" spans="1:11" x14ac:dyDescent="0.3">
      <c r="A77" s="48" t="s">
        <v>48</v>
      </c>
      <c r="B77" s="49" t="s">
        <v>49</v>
      </c>
      <c r="C77" s="50">
        <v>669</v>
      </c>
      <c r="D77" s="50">
        <v>13.7</v>
      </c>
      <c r="E77" s="38"/>
      <c r="F77" s="38"/>
      <c r="G77" s="38"/>
      <c r="H77" s="38"/>
      <c r="I77" s="38"/>
      <c r="J77" s="39"/>
      <c r="K77" s="39"/>
    </row>
    <row r="78" spans="1:11" x14ac:dyDescent="0.3">
      <c r="A78" s="48" t="s">
        <v>50</v>
      </c>
      <c r="B78" s="49" t="s">
        <v>51</v>
      </c>
      <c r="C78" s="50">
        <v>142</v>
      </c>
      <c r="D78" s="50">
        <v>2.9</v>
      </c>
      <c r="E78" s="38"/>
      <c r="F78" s="38"/>
      <c r="G78" s="38"/>
      <c r="H78" s="38"/>
      <c r="I78" s="38"/>
      <c r="J78" s="39"/>
      <c r="K78" s="39"/>
    </row>
    <row r="79" spans="1:11" x14ac:dyDescent="0.3">
      <c r="A79" s="48" t="s">
        <v>52</v>
      </c>
      <c r="B79" s="49" t="s">
        <v>53</v>
      </c>
      <c r="C79" s="50">
        <v>48</v>
      </c>
      <c r="D79" s="50">
        <v>1</v>
      </c>
      <c r="E79" s="38"/>
      <c r="F79" s="38"/>
      <c r="G79" s="38"/>
      <c r="H79" s="38"/>
      <c r="I79" s="38"/>
      <c r="J79" s="39"/>
      <c r="K79" s="39"/>
    </row>
    <row r="80" spans="1:11" x14ac:dyDescent="0.3">
      <c r="A80" s="51" t="s">
        <v>54</v>
      </c>
      <c r="B80" s="52" t="s">
        <v>55</v>
      </c>
      <c r="C80" s="53">
        <v>192</v>
      </c>
      <c r="D80" s="53">
        <v>4</v>
      </c>
      <c r="E80" s="38"/>
      <c r="F80" s="38"/>
      <c r="G80" s="38"/>
      <c r="H80" s="38"/>
      <c r="I80" s="38"/>
      <c r="J80" s="39"/>
      <c r="K80" s="39"/>
    </row>
    <row r="81" spans="1:11" x14ac:dyDescent="0.3">
      <c r="A81" s="54" t="s">
        <v>33</v>
      </c>
      <c r="B81" s="54"/>
      <c r="C81" s="55">
        <f>SUM(C76:C80)</f>
        <v>4869</v>
      </c>
      <c r="D81" s="55">
        <v>100</v>
      </c>
      <c r="E81" s="38"/>
      <c r="F81" s="38"/>
      <c r="G81" s="38"/>
      <c r="H81" s="38"/>
      <c r="I81" s="38"/>
      <c r="J81" s="39"/>
      <c r="K81" s="39"/>
    </row>
    <row r="82" spans="1:11" x14ac:dyDescent="0.3">
      <c r="A82" s="66"/>
      <c r="B82" s="66"/>
      <c r="C82" s="55"/>
      <c r="D82" s="55"/>
      <c r="E82" s="38"/>
      <c r="F82" s="38"/>
      <c r="G82" s="38"/>
      <c r="H82" s="38"/>
      <c r="I82" s="38"/>
      <c r="J82" s="39"/>
      <c r="K82" s="39"/>
    </row>
    <row r="83" spans="1:11" x14ac:dyDescent="0.3">
      <c r="A83" s="36" t="s">
        <v>69</v>
      </c>
      <c r="B83" s="40" t="s">
        <v>70</v>
      </c>
      <c r="C83" s="40"/>
      <c r="D83" s="40"/>
      <c r="E83" s="38"/>
      <c r="F83" s="38"/>
      <c r="G83" s="38"/>
      <c r="H83" s="38"/>
      <c r="I83" s="38"/>
      <c r="J83" s="39"/>
      <c r="K83" s="39"/>
    </row>
    <row r="84" spans="1:11" x14ac:dyDescent="0.3">
      <c r="A84" s="67">
        <v>1</v>
      </c>
      <c r="B84" s="68" t="s">
        <v>71</v>
      </c>
      <c r="C84" s="68"/>
      <c r="D84" s="68"/>
      <c r="E84" s="38"/>
      <c r="F84" s="38"/>
      <c r="G84" s="38"/>
      <c r="H84" s="38"/>
      <c r="I84" s="38"/>
      <c r="J84" s="39"/>
      <c r="K84" s="39"/>
    </row>
    <row r="85" spans="1:11" x14ac:dyDescent="0.3">
      <c r="A85" s="48" t="s">
        <v>46</v>
      </c>
      <c r="B85" s="49" t="s">
        <v>47</v>
      </c>
      <c r="C85" s="50">
        <v>3887</v>
      </c>
      <c r="D85" s="50">
        <v>79.8</v>
      </c>
      <c r="E85" s="38"/>
      <c r="F85" s="38"/>
      <c r="G85" s="38"/>
      <c r="H85" s="38"/>
      <c r="I85" s="38"/>
      <c r="J85" s="39"/>
      <c r="K85" s="39"/>
    </row>
    <row r="86" spans="1:11" x14ac:dyDescent="0.3">
      <c r="A86" s="48" t="s">
        <v>48</v>
      </c>
      <c r="B86" s="49" t="s">
        <v>49</v>
      </c>
      <c r="C86" s="50">
        <v>697</v>
      </c>
      <c r="D86" s="50">
        <v>14.3</v>
      </c>
      <c r="E86" s="38"/>
      <c r="F86" s="38"/>
      <c r="G86" s="38"/>
      <c r="H86" s="38"/>
      <c r="I86" s="38"/>
      <c r="J86" s="39"/>
      <c r="K86" s="39"/>
    </row>
    <row r="87" spans="1:11" x14ac:dyDescent="0.3">
      <c r="A87" s="48" t="s">
        <v>50</v>
      </c>
      <c r="B87" s="49" t="s">
        <v>51</v>
      </c>
      <c r="C87" s="50">
        <v>193</v>
      </c>
      <c r="D87" s="50">
        <v>4</v>
      </c>
      <c r="E87" s="38"/>
      <c r="F87" s="38"/>
      <c r="G87" s="38"/>
      <c r="H87" s="38"/>
      <c r="I87" s="38"/>
      <c r="J87" s="39"/>
      <c r="K87" s="39"/>
    </row>
    <row r="88" spans="1:11" x14ac:dyDescent="0.3">
      <c r="A88" s="48" t="s">
        <v>52</v>
      </c>
      <c r="B88" s="49" t="s">
        <v>53</v>
      </c>
      <c r="C88" s="50">
        <v>53</v>
      </c>
      <c r="D88" s="50">
        <v>1.1000000000000001</v>
      </c>
      <c r="E88" s="38"/>
      <c r="F88" s="38"/>
      <c r="G88" s="38"/>
      <c r="H88" s="38"/>
      <c r="I88" s="38"/>
      <c r="J88" s="39"/>
      <c r="K88" s="39"/>
    </row>
    <row r="89" spans="1:11" x14ac:dyDescent="0.3">
      <c r="A89" s="51" t="s">
        <v>54</v>
      </c>
      <c r="B89" s="52" t="s">
        <v>55</v>
      </c>
      <c r="C89" s="53">
        <v>39</v>
      </c>
      <c r="D89" s="53">
        <v>0.8</v>
      </c>
      <c r="E89" s="38"/>
      <c r="F89" s="38"/>
      <c r="G89" s="38"/>
      <c r="H89" s="38"/>
      <c r="I89" s="38"/>
      <c r="J89" s="39"/>
      <c r="K89" s="39"/>
    </row>
    <row r="90" spans="1:11" x14ac:dyDescent="0.3">
      <c r="A90" s="54" t="s">
        <v>33</v>
      </c>
      <c r="B90" s="54"/>
      <c r="C90" s="55">
        <f>SUM(C85:C89)</f>
        <v>4869</v>
      </c>
      <c r="D90" s="55">
        <f>SUM(D85:D89)</f>
        <v>99.999999999999986</v>
      </c>
      <c r="E90" s="38"/>
      <c r="F90" s="38"/>
      <c r="G90" s="38"/>
      <c r="H90" s="38"/>
      <c r="I90" s="38"/>
      <c r="J90" s="39"/>
      <c r="K90" s="39"/>
    </row>
    <row r="91" spans="1:11" x14ac:dyDescent="0.3">
      <c r="A91" s="64">
        <v>2</v>
      </c>
      <c r="B91" s="65" t="s">
        <v>72</v>
      </c>
      <c r="C91" s="65"/>
      <c r="D91" s="65"/>
      <c r="E91" s="38"/>
      <c r="F91" s="38"/>
      <c r="G91" s="38"/>
      <c r="H91" s="38"/>
      <c r="I91" s="38"/>
      <c r="J91" s="39"/>
      <c r="K91" s="39"/>
    </row>
    <row r="92" spans="1:11" x14ac:dyDescent="0.3">
      <c r="A92" s="45" t="s">
        <v>46</v>
      </c>
      <c r="B92" s="46" t="s">
        <v>47</v>
      </c>
      <c r="C92" s="47">
        <v>3869</v>
      </c>
      <c r="D92" s="47">
        <v>79.5</v>
      </c>
      <c r="E92" s="38"/>
      <c r="F92" s="38"/>
      <c r="G92" s="38"/>
      <c r="H92" s="38"/>
      <c r="I92" s="38"/>
      <c r="J92" s="39"/>
      <c r="K92" s="39"/>
    </row>
    <row r="93" spans="1:11" x14ac:dyDescent="0.3">
      <c r="A93" s="48" t="s">
        <v>48</v>
      </c>
      <c r="B93" s="49" t="s">
        <v>49</v>
      </c>
      <c r="C93" s="50">
        <v>716</v>
      </c>
      <c r="D93" s="50">
        <v>14.7</v>
      </c>
      <c r="E93" s="38"/>
      <c r="F93" s="38"/>
      <c r="G93" s="38"/>
      <c r="H93" s="38"/>
      <c r="I93" s="38"/>
      <c r="J93" s="39"/>
      <c r="K93" s="39"/>
    </row>
    <row r="94" spans="1:11" x14ac:dyDescent="0.3">
      <c r="A94" s="48" t="s">
        <v>50</v>
      </c>
      <c r="B94" s="49" t="s">
        <v>51</v>
      </c>
      <c r="C94" s="50">
        <v>189</v>
      </c>
      <c r="D94" s="50">
        <v>3.9</v>
      </c>
      <c r="E94" s="38"/>
      <c r="F94" s="38"/>
      <c r="G94" s="38"/>
      <c r="H94" s="38"/>
      <c r="I94" s="38"/>
      <c r="J94" s="39"/>
      <c r="K94" s="39"/>
    </row>
    <row r="95" spans="1:11" x14ac:dyDescent="0.3">
      <c r="A95" s="48" t="s">
        <v>52</v>
      </c>
      <c r="B95" s="49" t="s">
        <v>53</v>
      </c>
      <c r="C95" s="50">
        <v>59</v>
      </c>
      <c r="D95" s="50">
        <v>1.2</v>
      </c>
      <c r="E95" s="38"/>
      <c r="F95" s="38"/>
      <c r="G95" s="38"/>
      <c r="H95" s="38"/>
      <c r="I95" s="38"/>
      <c r="J95" s="39"/>
      <c r="K95" s="39"/>
    </row>
    <row r="96" spans="1:11" x14ac:dyDescent="0.3">
      <c r="A96" s="51" t="s">
        <v>54</v>
      </c>
      <c r="B96" s="52" t="s">
        <v>55</v>
      </c>
      <c r="C96" s="53">
        <v>36</v>
      </c>
      <c r="D96" s="53">
        <v>0.7</v>
      </c>
      <c r="E96" s="38"/>
      <c r="F96" s="38"/>
      <c r="G96" s="38"/>
      <c r="H96" s="38"/>
      <c r="I96" s="38"/>
      <c r="J96" s="39"/>
      <c r="K96" s="39"/>
    </row>
    <row r="97" spans="1:11" x14ac:dyDescent="0.3">
      <c r="A97" s="54" t="s">
        <v>33</v>
      </c>
      <c r="B97" s="54"/>
      <c r="C97" s="55">
        <f>SUM(C92:C96)</f>
        <v>4869</v>
      </c>
      <c r="D97" s="55">
        <v>100</v>
      </c>
      <c r="E97" s="38"/>
      <c r="F97" s="38"/>
      <c r="G97" s="38"/>
      <c r="H97" s="38"/>
      <c r="I97" s="38"/>
      <c r="J97" s="39"/>
      <c r="K97" s="39"/>
    </row>
    <row r="98" spans="1:11" x14ac:dyDescent="0.3">
      <c r="A98" s="64">
        <v>3</v>
      </c>
      <c r="B98" s="65" t="s">
        <v>73</v>
      </c>
      <c r="C98" s="65"/>
      <c r="D98" s="65"/>
      <c r="E98" s="38"/>
      <c r="F98" s="38"/>
      <c r="G98" s="38"/>
      <c r="H98" s="38"/>
      <c r="I98" s="38"/>
      <c r="J98" s="39"/>
      <c r="K98" s="39"/>
    </row>
    <row r="99" spans="1:11" x14ac:dyDescent="0.3">
      <c r="A99" s="45" t="s">
        <v>46</v>
      </c>
      <c r="B99" s="46" t="s">
        <v>47</v>
      </c>
      <c r="C99" s="47">
        <v>3851</v>
      </c>
      <c r="D99" s="47">
        <v>79.099999999999994</v>
      </c>
      <c r="E99" s="38"/>
      <c r="F99" s="38"/>
      <c r="G99" s="38"/>
      <c r="H99" s="38"/>
      <c r="I99" s="38"/>
      <c r="J99" s="39"/>
      <c r="K99" s="39"/>
    </row>
    <row r="100" spans="1:11" x14ac:dyDescent="0.3">
      <c r="A100" s="48" t="s">
        <v>48</v>
      </c>
      <c r="B100" s="49" t="s">
        <v>49</v>
      </c>
      <c r="C100" s="50">
        <v>706</v>
      </c>
      <c r="D100" s="50">
        <v>14.5</v>
      </c>
      <c r="E100" s="38"/>
      <c r="F100" s="38"/>
      <c r="G100" s="38"/>
      <c r="H100" s="38"/>
      <c r="I100" s="38"/>
      <c r="J100" s="39"/>
      <c r="K100" s="39"/>
    </row>
    <row r="101" spans="1:11" x14ac:dyDescent="0.3">
      <c r="A101" s="48" t="s">
        <v>50</v>
      </c>
      <c r="B101" s="49" t="s">
        <v>51</v>
      </c>
      <c r="C101" s="50">
        <v>211</v>
      </c>
      <c r="D101" s="50">
        <v>4.3</v>
      </c>
      <c r="E101" s="38"/>
      <c r="F101" s="38"/>
      <c r="G101" s="38"/>
      <c r="H101" s="38"/>
      <c r="I101" s="38"/>
      <c r="J101" s="39"/>
      <c r="K101" s="39"/>
    </row>
    <row r="102" spans="1:11" x14ac:dyDescent="0.3">
      <c r="A102" s="48" t="s">
        <v>52</v>
      </c>
      <c r="B102" s="49" t="s">
        <v>53</v>
      </c>
      <c r="C102" s="50">
        <v>55</v>
      </c>
      <c r="D102" s="50">
        <v>1.1000000000000001</v>
      </c>
      <c r="E102" s="38"/>
      <c r="F102" s="38"/>
      <c r="G102" s="38"/>
      <c r="H102" s="38"/>
      <c r="I102" s="38"/>
      <c r="J102" s="39"/>
      <c r="K102" s="39"/>
    </row>
    <row r="103" spans="1:11" x14ac:dyDescent="0.3">
      <c r="A103" s="51" t="s">
        <v>54</v>
      </c>
      <c r="B103" s="52" t="s">
        <v>55</v>
      </c>
      <c r="C103" s="53">
        <v>46</v>
      </c>
      <c r="D103" s="53">
        <v>1</v>
      </c>
      <c r="E103" s="38"/>
      <c r="F103" s="38"/>
      <c r="G103" s="38"/>
      <c r="H103" s="38"/>
      <c r="I103" s="38"/>
      <c r="J103" s="39"/>
      <c r="K103" s="39"/>
    </row>
    <row r="104" spans="1:11" x14ac:dyDescent="0.3">
      <c r="A104" s="54" t="s">
        <v>33</v>
      </c>
      <c r="B104" s="54"/>
      <c r="C104" s="55">
        <f>SUM(C99:C103)</f>
        <v>4869</v>
      </c>
      <c r="D104" s="55">
        <v>100</v>
      </c>
      <c r="E104" s="38"/>
      <c r="F104" s="38"/>
      <c r="G104" s="38"/>
      <c r="H104" s="38"/>
      <c r="I104" s="38"/>
      <c r="J104" s="39"/>
      <c r="K104" s="39"/>
    </row>
    <row r="105" spans="1:11" x14ac:dyDescent="0.3">
      <c r="A105" s="66"/>
      <c r="B105" s="66"/>
      <c r="C105" s="55"/>
      <c r="D105" s="55"/>
      <c r="E105" s="38"/>
      <c r="F105" s="38"/>
      <c r="G105" s="38"/>
      <c r="H105" s="38"/>
      <c r="I105" s="38"/>
      <c r="J105" s="39"/>
      <c r="K105" s="39"/>
    </row>
    <row r="106" spans="1:11" x14ac:dyDescent="0.3">
      <c r="A106" s="64">
        <v>4</v>
      </c>
      <c r="B106" s="65" t="s">
        <v>74</v>
      </c>
      <c r="C106" s="65"/>
      <c r="D106" s="65"/>
      <c r="E106" s="38"/>
      <c r="F106" s="38"/>
      <c r="G106" s="38"/>
      <c r="H106" s="38"/>
      <c r="I106" s="38"/>
      <c r="J106" s="39"/>
      <c r="K106" s="39"/>
    </row>
    <row r="107" spans="1:11" x14ac:dyDescent="0.3">
      <c r="A107" s="45" t="s">
        <v>46</v>
      </c>
      <c r="B107" s="46" t="s">
        <v>47</v>
      </c>
      <c r="C107" s="47">
        <v>3839</v>
      </c>
      <c r="D107" s="47">
        <v>78.900000000000006</v>
      </c>
      <c r="E107" s="38"/>
      <c r="F107" s="38"/>
      <c r="G107" s="38"/>
      <c r="H107" s="38"/>
      <c r="I107" s="38"/>
      <c r="J107" s="39"/>
      <c r="K107" s="39"/>
    </row>
    <row r="108" spans="1:11" x14ac:dyDescent="0.3">
      <c r="A108" s="48" t="s">
        <v>48</v>
      </c>
      <c r="B108" s="49" t="s">
        <v>49</v>
      </c>
      <c r="C108" s="50">
        <v>726</v>
      </c>
      <c r="D108" s="50">
        <v>14.9</v>
      </c>
      <c r="E108" s="38"/>
      <c r="F108" s="38"/>
      <c r="G108" s="38"/>
      <c r="H108" s="38"/>
      <c r="I108" s="38"/>
      <c r="J108" s="39"/>
      <c r="K108" s="39"/>
    </row>
    <row r="109" spans="1:11" x14ac:dyDescent="0.3">
      <c r="A109" s="48" t="s">
        <v>50</v>
      </c>
      <c r="B109" s="49" t="s">
        <v>51</v>
      </c>
      <c r="C109" s="50">
        <v>188</v>
      </c>
      <c r="D109" s="50">
        <v>3.9</v>
      </c>
      <c r="E109" s="38"/>
      <c r="F109" s="38"/>
      <c r="G109" s="38"/>
      <c r="H109" s="38"/>
      <c r="I109" s="38"/>
      <c r="J109" s="39"/>
      <c r="K109" s="39"/>
    </row>
    <row r="110" spans="1:11" x14ac:dyDescent="0.3">
      <c r="A110" s="48" t="s">
        <v>52</v>
      </c>
      <c r="B110" s="49" t="s">
        <v>53</v>
      </c>
      <c r="C110" s="50">
        <v>55</v>
      </c>
      <c r="D110" s="50">
        <v>1.1000000000000001</v>
      </c>
      <c r="E110" s="38"/>
      <c r="F110" s="38"/>
      <c r="G110" s="38"/>
      <c r="H110" s="38"/>
      <c r="I110" s="38"/>
      <c r="J110" s="39"/>
      <c r="K110" s="39"/>
    </row>
    <row r="111" spans="1:11" x14ac:dyDescent="0.3">
      <c r="A111" s="51" t="s">
        <v>54</v>
      </c>
      <c r="B111" s="52" t="s">
        <v>55</v>
      </c>
      <c r="C111" s="53">
        <v>61</v>
      </c>
      <c r="D111" s="53">
        <v>1.3</v>
      </c>
      <c r="E111" s="38"/>
      <c r="F111" s="38"/>
      <c r="G111" s="38"/>
      <c r="H111" s="38"/>
      <c r="I111" s="38"/>
      <c r="J111" s="39"/>
      <c r="K111" s="39"/>
    </row>
    <row r="112" spans="1:11" x14ac:dyDescent="0.3">
      <c r="A112" s="69"/>
      <c r="B112" s="70"/>
      <c r="C112" s="71"/>
      <c r="D112" s="71"/>
      <c r="E112" s="38"/>
      <c r="F112" s="38"/>
      <c r="G112" s="38"/>
      <c r="H112" s="38"/>
      <c r="I112" s="38"/>
      <c r="J112" s="39"/>
      <c r="K112" s="39"/>
    </row>
    <row r="113" spans="1:11" x14ac:dyDescent="0.3">
      <c r="A113" s="54" t="s">
        <v>33</v>
      </c>
      <c r="B113" s="54"/>
      <c r="C113" s="55">
        <f>SUM(C107:C111)</f>
        <v>4869</v>
      </c>
      <c r="D113" s="55">
        <f>SUM(D107:D111)</f>
        <v>100.10000000000001</v>
      </c>
      <c r="E113" s="38"/>
      <c r="F113" s="38"/>
      <c r="G113" s="38"/>
      <c r="H113" s="38"/>
      <c r="I113" s="38"/>
      <c r="J113" s="39"/>
      <c r="K113" s="39"/>
    </row>
    <row r="114" spans="1:11" x14ac:dyDescent="0.3">
      <c r="A114" s="66"/>
      <c r="B114" s="66"/>
      <c r="C114" s="55"/>
      <c r="D114" s="55"/>
      <c r="E114" s="38"/>
      <c r="F114" s="38"/>
      <c r="G114" s="38"/>
      <c r="H114" s="38"/>
      <c r="I114" s="38"/>
      <c r="J114" s="39"/>
      <c r="K114" s="39"/>
    </row>
    <row r="115" spans="1:11" x14ac:dyDescent="0.3">
      <c r="A115" s="64">
        <v>5</v>
      </c>
      <c r="B115" s="65" t="s">
        <v>75</v>
      </c>
      <c r="C115" s="65"/>
      <c r="D115" s="65"/>
      <c r="E115" s="38"/>
      <c r="F115" s="38"/>
      <c r="G115" s="38"/>
      <c r="H115" s="38"/>
      <c r="I115" s="38"/>
      <c r="J115" s="39"/>
      <c r="K115" s="39"/>
    </row>
    <row r="116" spans="1:11" x14ac:dyDescent="0.3">
      <c r="A116" s="45" t="s">
        <v>46</v>
      </c>
      <c r="B116" s="46" t="s">
        <v>47</v>
      </c>
      <c r="C116" s="47">
        <v>3909</v>
      </c>
      <c r="D116" s="47">
        <v>80.3</v>
      </c>
      <c r="E116" s="38"/>
      <c r="F116" s="38"/>
      <c r="G116" s="38"/>
      <c r="H116" s="38"/>
      <c r="I116" s="38"/>
      <c r="J116" s="39"/>
      <c r="K116" s="39"/>
    </row>
    <row r="117" spans="1:11" x14ac:dyDescent="0.3">
      <c r="A117" s="48" t="s">
        <v>48</v>
      </c>
      <c r="B117" s="49" t="s">
        <v>49</v>
      </c>
      <c r="C117" s="50">
        <v>730</v>
      </c>
      <c r="D117" s="50">
        <v>15</v>
      </c>
      <c r="E117" s="38"/>
      <c r="F117" s="38"/>
      <c r="G117" s="38"/>
      <c r="H117" s="38"/>
      <c r="I117" s="38"/>
      <c r="J117" s="39"/>
      <c r="K117" s="39"/>
    </row>
    <row r="118" spans="1:11" x14ac:dyDescent="0.3">
      <c r="A118" s="48" t="s">
        <v>50</v>
      </c>
      <c r="B118" s="49" t="s">
        <v>51</v>
      </c>
      <c r="C118" s="50">
        <v>154</v>
      </c>
      <c r="D118" s="50">
        <v>3.2</v>
      </c>
      <c r="E118" s="38"/>
      <c r="F118" s="38"/>
      <c r="G118" s="38"/>
      <c r="H118" s="38"/>
      <c r="I118" s="38"/>
      <c r="J118" s="39"/>
      <c r="K118" s="39"/>
    </row>
    <row r="119" spans="1:11" x14ac:dyDescent="0.3">
      <c r="A119" s="48" t="s">
        <v>52</v>
      </c>
      <c r="B119" s="49" t="s">
        <v>53</v>
      </c>
      <c r="C119" s="50">
        <v>48</v>
      </c>
      <c r="D119" s="50">
        <v>1</v>
      </c>
      <c r="E119" s="38"/>
      <c r="F119" s="38"/>
      <c r="G119" s="38"/>
      <c r="H119" s="38"/>
      <c r="I119" s="38"/>
      <c r="J119" s="39"/>
      <c r="K119" s="39"/>
    </row>
    <row r="120" spans="1:11" x14ac:dyDescent="0.3">
      <c r="A120" s="51" t="s">
        <v>54</v>
      </c>
      <c r="B120" s="52" t="s">
        <v>55</v>
      </c>
      <c r="C120" s="53">
        <v>28</v>
      </c>
      <c r="D120" s="53">
        <v>0.6</v>
      </c>
      <c r="E120" s="38"/>
      <c r="F120" s="38"/>
      <c r="G120" s="38"/>
      <c r="H120" s="38"/>
      <c r="I120" s="38"/>
      <c r="J120" s="39"/>
      <c r="K120" s="39"/>
    </row>
    <row r="121" spans="1:11" x14ac:dyDescent="0.3">
      <c r="A121" s="54" t="s">
        <v>33</v>
      </c>
      <c r="B121" s="54"/>
      <c r="C121" s="55">
        <f>SUM(C116:C120)</f>
        <v>4869</v>
      </c>
      <c r="D121" s="55">
        <v>100</v>
      </c>
      <c r="E121" s="38"/>
      <c r="F121" s="38"/>
      <c r="G121" s="38"/>
      <c r="H121" s="38"/>
      <c r="I121" s="38"/>
      <c r="J121" s="39"/>
      <c r="K121" s="39"/>
    </row>
    <row r="122" spans="1:11" x14ac:dyDescent="0.3">
      <c r="A122" s="64">
        <v>6</v>
      </c>
      <c r="B122" s="65" t="s">
        <v>76</v>
      </c>
      <c r="C122" s="65"/>
      <c r="D122" s="65"/>
      <c r="E122" s="38"/>
      <c r="F122" s="38"/>
      <c r="G122" s="38"/>
      <c r="H122" s="38"/>
      <c r="I122" s="38"/>
      <c r="J122" s="39"/>
      <c r="K122" s="39"/>
    </row>
    <row r="123" spans="1:11" x14ac:dyDescent="0.3">
      <c r="A123" s="45" t="s">
        <v>46</v>
      </c>
      <c r="B123" s="46" t="s">
        <v>47</v>
      </c>
      <c r="C123" s="47">
        <v>3800</v>
      </c>
      <c r="D123" s="47">
        <v>78.099999999999994</v>
      </c>
      <c r="E123" s="38"/>
      <c r="F123" s="38"/>
      <c r="G123" s="38"/>
      <c r="H123" s="38"/>
      <c r="I123" s="38"/>
      <c r="J123" s="39"/>
      <c r="K123" s="39"/>
    </row>
    <row r="124" spans="1:11" x14ac:dyDescent="0.3">
      <c r="A124" s="48" t="s">
        <v>48</v>
      </c>
      <c r="B124" s="49" t="s">
        <v>49</v>
      </c>
      <c r="C124" s="50">
        <v>702</v>
      </c>
      <c r="D124" s="50">
        <v>14.4</v>
      </c>
      <c r="E124" s="38"/>
      <c r="F124" s="38"/>
      <c r="G124" s="38"/>
      <c r="H124" s="38"/>
      <c r="I124" s="38"/>
      <c r="J124" s="39"/>
      <c r="K124" s="39"/>
    </row>
    <row r="125" spans="1:11" x14ac:dyDescent="0.3">
      <c r="A125" s="48" t="s">
        <v>50</v>
      </c>
      <c r="B125" s="49" t="s">
        <v>51</v>
      </c>
      <c r="C125" s="50">
        <v>194</v>
      </c>
      <c r="D125" s="50">
        <v>4</v>
      </c>
      <c r="E125" s="38"/>
      <c r="F125" s="38"/>
      <c r="G125" s="38"/>
      <c r="H125" s="38"/>
      <c r="I125" s="38"/>
      <c r="J125" s="39"/>
      <c r="K125" s="39"/>
    </row>
    <row r="126" spans="1:11" x14ac:dyDescent="0.3">
      <c r="A126" s="48" t="s">
        <v>52</v>
      </c>
      <c r="B126" s="49" t="s">
        <v>53</v>
      </c>
      <c r="C126" s="50">
        <v>64</v>
      </c>
      <c r="D126" s="50">
        <v>1.3</v>
      </c>
      <c r="E126" s="38"/>
      <c r="F126" s="38"/>
      <c r="G126" s="38"/>
      <c r="H126" s="38"/>
      <c r="I126" s="38"/>
      <c r="J126" s="39"/>
      <c r="K126" s="39"/>
    </row>
    <row r="127" spans="1:11" x14ac:dyDescent="0.3">
      <c r="A127" s="51" t="s">
        <v>54</v>
      </c>
      <c r="B127" s="52" t="s">
        <v>55</v>
      </c>
      <c r="C127" s="53">
        <v>109</v>
      </c>
      <c r="D127" s="53">
        <v>2.2000000000000002</v>
      </c>
      <c r="E127" s="38"/>
      <c r="F127" s="38"/>
      <c r="G127" s="38"/>
      <c r="H127" s="38"/>
      <c r="I127" s="38"/>
      <c r="J127" s="39"/>
      <c r="K127" s="39"/>
    </row>
    <row r="128" spans="1:11" x14ac:dyDescent="0.3">
      <c r="A128" s="54" t="s">
        <v>33</v>
      </c>
      <c r="B128" s="54"/>
      <c r="C128" s="55">
        <f>SUM(C123:C127)</f>
        <v>4869</v>
      </c>
      <c r="D128" s="55">
        <v>100</v>
      </c>
      <c r="E128" s="38"/>
      <c r="F128" s="38"/>
      <c r="G128" s="38"/>
      <c r="H128" s="38"/>
      <c r="I128" s="38"/>
      <c r="J128" s="39"/>
      <c r="K128" s="39"/>
    </row>
    <row r="129" spans="1:11" x14ac:dyDescent="0.3">
      <c r="A129" s="64">
        <v>7</v>
      </c>
      <c r="B129" s="65" t="s">
        <v>77</v>
      </c>
      <c r="C129" s="65"/>
      <c r="D129" s="65"/>
      <c r="E129" s="38"/>
      <c r="F129" s="38"/>
      <c r="G129" s="38"/>
      <c r="H129" s="38"/>
      <c r="I129" s="38"/>
      <c r="J129" s="39"/>
      <c r="K129" s="39"/>
    </row>
    <row r="130" spans="1:11" x14ac:dyDescent="0.3">
      <c r="A130" s="45" t="s">
        <v>46</v>
      </c>
      <c r="B130" s="46" t="s">
        <v>47</v>
      </c>
      <c r="C130" s="47">
        <v>3843</v>
      </c>
      <c r="D130" s="47">
        <v>78.900000000000006</v>
      </c>
      <c r="E130" s="38"/>
      <c r="F130" s="38"/>
      <c r="G130" s="38"/>
      <c r="H130" s="38"/>
      <c r="I130" s="38"/>
      <c r="J130" s="39"/>
      <c r="K130" s="39"/>
    </row>
    <row r="131" spans="1:11" x14ac:dyDescent="0.3">
      <c r="A131" s="48" t="s">
        <v>48</v>
      </c>
      <c r="B131" s="49" t="s">
        <v>49</v>
      </c>
      <c r="C131" s="50">
        <v>737</v>
      </c>
      <c r="D131" s="50">
        <v>15.1</v>
      </c>
      <c r="E131" s="38"/>
      <c r="F131" s="38"/>
      <c r="G131" s="38"/>
      <c r="H131" s="38"/>
      <c r="I131" s="38"/>
      <c r="J131" s="39"/>
      <c r="K131" s="39"/>
    </row>
    <row r="132" spans="1:11" x14ac:dyDescent="0.3">
      <c r="A132" s="48" t="s">
        <v>50</v>
      </c>
      <c r="B132" s="49" t="s">
        <v>51</v>
      </c>
      <c r="C132" s="50">
        <v>207</v>
      </c>
      <c r="D132" s="50">
        <v>4.3</v>
      </c>
      <c r="E132" s="38"/>
      <c r="F132" s="38"/>
      <c r="G132" s="38"/>
      <c r="H132" s="38"/>
      <c r="I132" s="38"/>
      <c r="J132" s="39"/>
      <c r="K132" s="39"/>
    </row>
    <row r="133" spans="1:11" x14ac:dyDescent="0.3">
      <c r="A133" s="48" t="s">
        <v>52</v>
      </c>
      <c r="B133" s="49" t="s">
        <v>53</v>
      </c>
      <c r="C133" s="50">
        <v>51</v>
      </c>
      <c r="D133" s="50">
        <v>1.1000000000000001</v>
      </c>
      <c r="E133" s="38"/>
      <c r="F133" s="38"/>
      <c r="G133" s="38"/>
      <c r="H133" s="38"/>
      <c r="I133" s="38"/>
      <c r="J133" s="39"/>
      <c r="K133" s="39"/>
    </row>
    <row r="134" spans="1:11" x14ac:dyDescent="0.3">
      <c r="A134" s="51" t="s">
        <v>54</v>
      </c>
      <c r="B134" s="52" t="s">
        <v>55</v>
      </c>
      <c r="C134" s="53">
        <v>31</v>
      </c>
      <c r="D134" s="53">
        <v>0.6</v>
      </c>
      <c r="E134" s="38"/>
      <c r="F134" s="38"/>
      <c r="G134" s="38"/>
      <c r="H134" s="38"/>
      <c r="I134" s="38"/>
      <c r="J134" s="39"/>
      <c r="K134" s="39"/>
    </row>
    <row r="135" spans="1:11" x14ac:dyDescent="0.3">
      <c r="A135" s="54" t="s">
        <v>33</v>
      </c>
      <c r="B135" s="54"/>
      <c r="C135" s="55">
        <f>SUM(C130:C134)</f>
        <v>4869</v>
      </c>
      <c r="D135" s="55">
        <v>100</v>
      </c>
      <c r="E135" s="38"/>
      <c r="F135" s="38"/>
      <c r="G135" s="38"/>
      <c r="H135" s="38"/>
      <c r="I135" s="38"/>
      <c r="J135" s="39"/>
      <c r="K135" s="39"/>
    </row>
    <row r="136" spans="1:11" x14ac:dyDescent="0.3">
      <c r="A136" s="64">
        <v>8</v>
      </c>
      <c r="B136" s="65" t="s">
        <v>78</v>
      </c>
      <c r="C136" s="65"/>
      <c r="D136" s="65"/>
      <c r="E136" s="38"/>
      <c r="F136" s="38"/>
      <c r="G136" s="38"/>
      <c r="H136" s="38"/>
      <c r="I136" s="38"/>
      <c r="J136" s="39"/>
      <c r="K136" s="39"/>
    </row>
    <row r="137" spans="1:11" x14ac:dyDescent="0.3">
      <c r="A137" s="45" t="s">
        <v>46</v>
      </c>
      <c r="B137" s="46" t="s">
        <v>47</v>
      </c>
      <c r="C137" s="47">
        <v>3813</v>
      </c>
      <c r="D137" s="47">
        <v>78.3</v>
      </c>
      <c r="E137" s="38"/>
      <c r="F137" s="38"/>
      <c r="G137" s="38"/>
      <c r="H137" s="38"/>
      <c r="I137" s="38"/>
      <c r="J137" s="39"/>
      <c r="K137" s="39"/>
    </row>
    <row r="138" spans="1:11" x14ac:dyDescent="0.3">
      <c r="A138" s="48" t="s">
        <v>48</v>
      </c>
      <c r="B138" s="49" t="s">
        <v>49</v>
      </c>
      <c r="C138" s="50">
        <v>744</v>
      </c>
      <c r="D138" s="50">
        <v>15.3</v>
      </c>
      <c r="E138" s="38"/>
      <c r="F138" s="38"/>
      <c r="G138" s="38"/>
      <c r="H138" s="38"/>
      <c r="I138" s="38"/>
      <c r="J138" s="39"/>
      <c r="K138" s="39"/>
    </row>
    <row r="139" spans="1:11" x14ac:dyDescent="0.3">
      <c r="A139" s="48" t="s">
        <v>50</v>
      </c>
      <c r="B139" s="49" t="s">
        <v>51</v>
      </c>
      <c r="C139" s="50">
        <v>215</v>
      </c>
      <c r="D139" s="50">
        <v>4.4000000000000004</v>
      </c>
      <c r="E139" s="38"/>
      <c r="F139" s="38"/>
      <c r="G139" s="38"/>
      <c r="H139" s="38"/>
      <c r="I139" s="38"/>
      <c r="J139" s="39"/>
      <c r="K139" s="39"/>
    </row>
    <row r="140" spans="1:11" x14ac:dyDescent="0.3">
      <c r="A140" s="48" t="s">
        <v>52</v>
      </c>
      <c r="B140" s="49" t="s">
        <v>53</v>
      </c>
      <c r="C140" s="50">
        <v>62</v>
      </c>
      <c r="D140" s="50">
        <v>1.3</v>
      </c>
      <c r="E140" s="38"/>
      <c r="F140" s="38"/>
      <c r="G140" s="38"/>
      <c r="H140" s="38"/>
      <c r="I140" s="38"/>
      <c r="J140" s="39"/>
      <c r="K140" s="39"/>
    </row>
    <row r="141" spans="1:11" x14ac:dyDescent="0.3">
      <c r="A141" s="51" t="s">
        <v>54</v>
      </c>
      <c r="B141" s="52" t="s">
        <v>55</v>
      </c>
      <c r="C141" s="53">
        <v>35</v>
      </c>
      <c r="D141" s="53">
        <v>0.7</v>
      </c>
      <c r="E141" s="38"/>
      <c r="F141" s="38"/>
      <c r="G141" s="38"/>
      <c r="H141" s="38"/>
      <c r="I141" s="38"/>
      <c r="J141" s="39"/>
      <c r="K141" s="39"/>
    </row>
    <row r="142" spans="1:11" x14ac:dyDescent="0.3">
      <c r="A142" s="54" t="s">
        <v>33</v>
      </c>
      <c r="B142" s="54"/>
      <c r="C142" s="55">
        <f>SUM(C137:C141)</f>
        <v>4869</v>
      </c>
      <c r="D142" s="55">
        <v>100</v>
      </c>
      <c r="E142" s="38"/>
      <c r="F142" s="38"/>
      <c r="G142" s="38"/>
      <c r="H142" s="38"/>
      <c r="I142" s="38"/>
      <c r="J142" s="39"/>
      <c r="K142" s="39"/>
    </row>
    <row r="143" spans="1:11" x14ac:dyDescent="0.3">
      <c r="A143" s="64">
        <v>9</v>
      </c>
      <c r="B143" s="65" t="s">
        <v>79</v>
      </c>
      <c r="C143" s="65"/>
      <c r="D143" s="65"/>
      <c r="E143" s="38"/>
      <c r="F143" s="38"/>
      <c r="G143" s="38"/>
      <c r="H143" s="38"/>
      <c r="I143" s="38"/>
      <c r="J143" s="39"/>
      <c r="K143" s="39"/>
    </row>
    <row r="144" spans="1:11" x14ac:dyDescent="0.3">
      <c r="A144" s="45" t="s">
        <v>46</v>
      </c>
      <c r="B144" s="46" t="s">
        <v>47</v>
      </c>
      <c r="C144" s="47">
        <v>3819</v>
      </c>
      <c r="D144" s="47">
        <v>78.400000000000006</v>
      </c>
      <c r="E144" s="38"/>
      <c r="F144" s="38"/>
      <c r="G144" s="38"/>
      <c r="H144" s="38"/>
      <c r="I144" s="38"/>
      <c r="J144" s="39"/>
      <c r="K144" s="39"/>
    </row>
    <row r="145" spans="1:11" x14ac:dyDescent="0.3">
      <c r="A145" s="48" t="s">
        <v>48</v>
      </c>
      <c r="B145" s="49" t="s">
        <v>49</v>
      </c>
      <c r="C145" s="50">
        <v>711</v>
      </c>
      <c r="D145" s="50">
        <v>14.6</v>
      </c>
      <c r="E145" s="38"/>
      <c r="F145" s="38"/>
      <c r="G145" s="38"/>
      <c r="H145" s="38"/>
      <c r="I145" s="38"/>
      <c r="J145" s="39"/>
      <c r="K145" s="39"/>
    </row>
    <row r="146" spans="1:11" x14ac:dyDescent="0.3">
      <c r="A146" s="48" t="s">
        <v>50</v>
      </c>
      <c r="B146" s="49" t="s">
        <v>51</v>
      </c>
      <c r="C146" s="50">
        <v>217</v>
      </c>
      <c r="D146" s="50">
        <v>4.5</v>
      </c>
      <c r="E146" s="38"/>
      <c r="F146" s="38"/>
      <c r="G146" s="38"/>
      <c r="H146" s="38"/>
      <c r="I146" s="38"/>
      <c r="J146" s="39"/>
      <c r="K146" s="39"/>
    </row>
    <row r="147" spans="1:11" x14ac:dyDescent="0.3">
      <c r="A147" s="48" t="s">
        <v>52</v>
      </c>
      <c r="B147" s="49" t="s">
        <v>53</v>
      </c>
      <c r="C147" s="50">
        <v>73</v>
      </c>
      <c r="D147" s="50">
        <v>1.5</v>
      </c>
      <c r="E147" s="38"/>
      <c r="F147" s="38"/>
      <c r="G147" s="38"/>
      <c r="H147" s="38"/>
      <c r="I147" s="38"/>
      <c r="J147" s="39"/>
      <c r="K147" s="39"/>
    </row>
    <row r="148" spans="1:11" x14ac:dyDescent="0.3">
      <c r="A148" s="51" t="s">
        <v>54</v>
      </c>
      <c r="B148" s="52" t="s">
        <v>55</v>
      </c>
      <c r="C148" s="53">
        <v>49</v>
      </c>
      <c r="D148" s="53">
        <v>1</v>
      </c>
      <c r="E148" s="38"/>
      <c r="F148" s="38"/>
      <c r="G148" s="38"/>
      <c r="H148" s="38"/>
      <c r="I148" s="38"/>
      <c r="J148" s="39"/>
      <c r="K148" s="39"/>
    </row>
    <row r="149" spans="1:11" x14ac:dyDescent="0.3">
      <c r="A149" s="54" t="s">
        <v>33</v>
      </c>
      <c r="B149" s="54"/>
      <c r="C149" s="55">
        <f>SUM(C144:C148)</f>
        <v>4869</v>
      </c>
      <c r="D149" s="55">
        <v>100</v>
      </c>
      <c r="E149" s="38"/>
      <c r="F149" s="38"/>
      <c r="G149" s="38"/>
      <c r="H149" s="38"/>
      <c r="I149" s="38"/>
      <c r="J149" s="39"/>
      <c r="K149" s="39"/>
    </row>
    <row r="150" spans="1:11" x14ac:dyDescent="0.3">
      <c r="A150" s="64">
        <v>10</v>
      </c>
      <c r="B150" s="72" t="s">
        <v>80</v>
      </c>
      <c r="C150" s="72"/>
      <c r="D150" s="72"/>
      <c r="E150" s="38"/>
      <c r="F150" s="38"/>
      <c r="G150" s="38"/>
      <c r="H150" s="38"/>
      <c r="I150" s="38"/>
      <c r="J150" s="39"/>
      <c r="K150" s="39"/>
    </row>
    <row r="151" spans="1:11" x14ac:dyDescent="0.3">
      <c r="A151" s="45" t="s">
        <v>46</v>
      </c>
      <c r="B151" s="46" t="s">
        <v>47</v>
      </c>
      <c r="C151" s="47">
        <v>3867</v>
      </c>
      <c r="D151" s="47">
        <v>79.400000000000006</v>
      </c>
      <c r="E151" s="38"/>
      <c r="F151" s="38"/>
      <c r="G151" s="38"/>
      <c r="H151" s="38"/>
      <c r="I151" s="38"/>
      <c r="J151" s="39"/>
      <c r="K151" s="39"/>
    </row>
    <row r="152" spans="1:11" x14ac:dyDescent="0.3">
      <c r="A152" s="48" t="s">
        <v>48</v>
      </c>
      <c r="B152" s="49" t="s">
        <v>49</v>
      </c>
      <c r="C152" s="50">
        <v>750</v>
      </c>
      <c r="D152" s="50">
        <v>15.4</v>
      </c>
      <c r="E152" s="38"/>
      <c r="F152" s="38"/>
      <c r="G152" s="38"/>
      <c r="H152" s="38"/>
      <c r="I152" s="38"/>
      <c r="J152" s="39"/>
      <c r="K152" s="39"/>
    </row>
    <row r="153" spans="1:11" x14ac:dyDescent="0.3">
      <c r="A153" s="48" t="s">
        <v>50</v>
      </c>
      <c r="B153" s="49" t="s">
        <v>51</v>
      </c>
      <c r="C153" s="50">
        <v>145</v>
      </c>
      <c r="D153" s="50">
        <v>3</v>
      </c>
      <c r="E153" s="38"/>
      <c r="F153" s="38"/>
      <c r="G153" s="38"/>
      <c r="H153" s="38"/>
      <c r="I153" s="38"/>
      <c r="J153" s="39"/>
      <c r="K153" s="39"/>
    </row>
    <row r="154" spans="1:11" x14ac:dyDescent="0.3">
      <c r="A154" s="48" t="s">
        <v>52</v>
      </c>
      <c r="B154" s="49" t="s">
        <v>53</v>
      </c>
      <c r="C154" s="50">
        <v>58</v>
      </c>
      <c r="D154" s="50">
        <v>1.2</v>
      </c>
      <c r="E154" s="38"/>
      <c r="F154" s="38"/>
      <c r="G154" s="38"/>
      <c r="H154" s="38"/>
      <c r="I154" s="38"/>
      <c r="J154" s="39"/>
      <c r="K154" s="39"/>
    </row>
    <row r="155" spans="1:11" x14ac:dyDescent="0.3">
      <c r="A155" s="51" t="s">
        <v>54</v>
      </c>
      <c r="B155" s="52" t="s">
        <v>55</v>
      </c>
      <c r="C155" s="53">
        <v>49</v>
      </c>
      <c r="D155" s="53">
        <v>1</v>
      </c>
      <c r="E155" s="38"/>
      <c r="F155" s="38"/>
      <c r="G155" s="38"/>
      <c r="H155" s="38"/>
      <c r="I155" s="38"/>
      <c r="J155" s="39"/>
      <c r="K155" s="39"/>
    </row>
    <row r="156" spans="1:11" x14ac:dyDescent="0.3">
      <c r="A156" s="54" t="s">
        <v>33</v>
      </c>
      <c r="B156" s="54"/>
      <c r="C156" s="55">
        <f>SUM(C151:C155)</f>
        <v>4869</v>
      </c>
      <c r="D156" s="55">
        <v>100</v>
      </c>
      <c r="E156" s="38"/>
      <c r="F156" s="38"/>
      <c r="G156" s="38"/>
      <c r="H156" s="38"/>
      <c r="I156" s="38"/>
      <c r="J156" s="39"/>
      <c r="K156" s="39"/>
    </row>
    <row r="157" spans="1:11" x14ac:dyDescent="0.3">
      <c r="A157" s="36" t="s">
        <v>81</v>
      </c>
      <c r="B157" s="73" t="s">
        <v>82</v>
      </c>
      <c r="C157" s="73"/>
      <c r="D157" s="73"/>
      <c r="E157" s="38"/>
      <c r="F157" s="38"/>
      <c r="G157" s="38"/>
      <c r="H157" s="38"/>
      <c r="I157" s="38"/>
      <c r="J157" s="39"/>
      <c r="K157" s="39"/>
    </row>
    <row r="158" spans="1:11" x14ac:dyDescent="0.3">
      <c r="A158" s="74" t="s">
        <v>83</v>
      </c>
      <c r="B158" s="74"/>
      <c r="C158" s="74"/>
      <c r="D158" s="74"/>
      <c r="E158" s="38"/>
      <c r="F158" s="38"/>
      <c r="G158" s="38"/>
      <c r="H158" s="38"/>
      <c r="I158" s="38"/>
      <c r="J158" s="39"/>
      <c r="K158" s="39"/>
    </row>
    <row r="159" spans="1:11" x14ac:dyDescent="0.3">
      <c r="A159" s="64">
        <v>1</v>
      </c>
      <c r="B159" s="65" t="s">
        <v>84</v>
      </c>
      <c r="C159" s="65"/>
      <c r="D159" s="65"/>
      <c r="E159" s="38"/>
      <c r="F159" s="38"/>
      <c r="G159" s="38"/>
      <c r="H159" s="38"/>
      <c r="I159" s="38"/>
      <c r="J159" s="39"/>
      <c r="K159" s="39"/>
    </row>
    <row r="160" spans="1:11" x14ac:dyDescent="0.3">
      <c r="A160" s="45" t="s">
        <v>46</v>
      </c>
      <c r="B160" s="46" t="s">
        <v>47</v>
      </c>
      <c r="C160" s="47">
        <v>3806</v>
      </c>
      <c r="D160" s="47">
        <v>78.2</v>
      </c>
      <c r="E160" s="38"/>
      <c r="F160" s="38"/>
      <c r="G160" s="38"/>
      <c r="H160" s="38"/>
      <c r="I160" s="38"/>
      <c r="J160" s="39"/>
      <c r="K160" s="39"/>
    </row>
    <row r="161" spans="1:11" x14ac:dyDescent="0.3">
      <c r="A161" s="48" t="s">
        <v>48</v>
      </c>
      <c r="B161" s="49" t="s">
        <v>49</v>
      </c>
      <c r="C161" s="50">
        <v>719</v>
      </c>
      <c r="D161" s="50">
        <v>14.8</v>
      </c>
      <c r="E161" s="38"/>
      <c r="F161" s="38"/>
      <c r="G161" s="38"/>
      <c r="H161" s="38"/>
      <c r="I161" s="38"/>
      <c r="J161" s="39"/>
      <c r="K161" s="39"/>
    </row>
    <row r="162" spans="1:11" x14ac:dyDescent="0.3">
      <c r="A162" s="48" t="s">
        <v>50</v>
      </c>
      <c r="B162" s="49" t="s">
        <v>51</v>
      </c>
      <c r="C162" s="50">
        <v>187</v>
      </c>
      <c r="D162" s="50">
        <v>3.9</v>
      </c>
      <c r="E162" s="38"/>
      <c r="F162" s="38"/>
      <c r="G162" s="38"/>
      <c r="H162" s="38"/>
      <c r="I162" s="38"/>
      <c r="J162" s="39"/>
      <c r="K162" s="39"/>
    </row>
    <row r="163" spans="1:11" x14ac:dyDescent="0.3">
      <c r="A163" s="48" t="s">
        <v>52</v>
      </c>
      <c r="B163" s="49" t="s">
        <v>53</v>
      </c>
      <c r="C163" s="50">
        <v>51</v>
      </c>
      <c r="D163" s="50">
        <v>1.1000000000000001</v>
      </c>
      <c r="E163" s="38"/>
      <c r="F163" s="38"/>
      <c r="G163" s="38"/>
      <c r="H163" s="38"/>
      <c r="I163" s="38"/>
      <c r="J163" s="39"/>
      <c r="K163" s="39"/>
    </row>
    <row r="164" spans="1:11" x14ac:dyDescent="0.3">
      <c r="A164" s="51" t="s">
        <v>54</v>
      </c>
      <c r="B164" s="52" t="s">
        <v>55</v>
      </c>
      <c r="C164" s="53">
        <v>106</v>
      </c>
      <c r="D164" s="53">
        <v>2.2000000000000002</v>
      </c>
      <c r="E164" s="38"/>
      <c r="F164" s="38"/>
      <c r="G164" s="38"/>
      <c r="H164" s="38"/>
      <c r="I164" s="38"/>
      <c r="J164" s="39"/>
      <c r="K164" s="39"/>
    </row>
    <row r="165" spans="1:11" x14ac:dyDescent="0.3">
      <c r="A165" s="54" t="s">
        <v>33</v>
      </c>
      <c r="B165" s="54"/>
      <c r="C165" s="55">
        <f>SUM(C160:C164)</f>
        <v>4869</v>
      </c>
      <c r="D165" s="55">
        <v>100</v>
      </c>
      <c r="E165" s="38"/>
      <c r="F165" s="38"/>
      <c r="G165" s="38"/>
      <c r="H165" s="38"/>
      <c r="I165" s="38"/>
      <c r="J165" s="39"/>
      <c r="K165" s="39"/>
    </row>
    <row r="166" spans="1:11" x14ac:dyDescent="0.3">
      <c r="A166" s="64">
        <v>2</v>
      </c>
      <c r="B166" s="65" t="s">
        <v>31</v>
      </c>
      <c r="C166" s="65"/>
      <c r="D166" s="65"/>
      <c r="E166" s="38"/>
      <c r="F166" s="38"/>
      <c r="G166" s="38"/>
      <c r="H166" s="38"/>
      <c r="I166" s="38"/>
      <c r="J166" s="39"/>
      <c r="K166" s="39"/>
    </row>
    <row r="167" spans="1:11" x14ac:dyDescent="0.3">
      <c r="A167" s="45" t="s">
        <v>46</v>
      </c>
      <c r="B167" s="46" t="s">
        <v>47</v>
      </c>
      <c r="C167" s="47">
        <v>3723</v>
      </c>
      <c r="D167" s="47">
        <v>76.5</v>
      </c>
      <c r="E167" s="38"/>
      <c r="F167" s="38"/>
      <c r="G167" s="38"/>
      <c r="H167" s="38"/>
      <c r="I167" s="38"/>
      <c r="J167" s="39"/>
      <c r="K167" s="39"/>
    </row>
    <row r="168" spans="1:11" x14ac:dyDescent="0.3">
      <c r="A168" s="48" t="s">
        <v>48</v>
      </c>
      <c r="B168" s="49" t="s">
        <v>49</v>
      </c>
      <c r="C168" s="50">
        <v>699</v>
      </c>
      <c r="D168" s="50">
        <v>14.4</v>
      </c>
      <c r="E168" s="38"/>
      <c r="F168" s="38"/>
      <c r="G168" s="38"/>
      <c r="H168" s="38"/>
      <c r="I168" s="38"/>
      <c r="J168" s="39"/>
      <c r="K168" s="39"/>
    </row>
    <row r="169" spans="1:11" x14ac:dyDescent="0.3">
      <c r="A169" s="48" t="s">
        <v>50</v>
      </c>
      <c r="B169" s="49" t="s">
        <v>51</v>
      </c>
      <c r="C169" s="50">
        <v>233</v>
      </c>
      <c r="D169" s="50">
        <v>4.8</v>
      </c>
      <c r="E169" s="38"/>
      <c r="F169" s="38"/>
      <c r="G169" s="38"/>
      <c r="H169" s="38"/>
      <c r="I169" s="38"/>
      <c r="J169" s="39"/>
      <c r="K169" s="39"/>
    </row>
    <row r="170" spans="1:11" x14ac:dyDescent="0.3">
      <c r="A170" s="48" t="s">
        <v>52</v>
      </c>
      <c r="B170" s="49" t="s">
        <v>53</v>
      </c>
      <c r="C170" s="50">
        <v>67</v>
      </c>
      <c r="D170" s="50">
        <v>1.4</v>
      </c>
      <c r="E170" s="38"/>
      <c r="F170" s="38"/>
      <c r="G170" s="38"/>
      <c r="H170" s="38"/>
      <c r="I170" s="38"/>
      <c r="J170" s="39"/>
      <c r="K170" s="39"/>
    </row>
    <row r="171" spans="1:11" x14ac:dyDescent="0.3">
      <c r="A171" s="51" t="s">
        <v>54</v>
      </c>
      <c r="B171" s="52" t="s">
        <v>55</v>
      </c>
      <c r="C171" s="53">
        <v>147</v>
      </c>
      <c r="D171" s="53">
        <v>3</v>
      </c>
      <c r="E171" s="38"/>
      <c r="F171" s="38"/>
      <c r="G171" s="38"/>
      <c r="H171" s="38"/>
      <c r="I171" s="38"/>
      <c r="J171" s="39"/>
      <c r="K171" s="39"/>
    </row>
    <row r="172" spans="1:11" x14ac:dyDescent="0.3">
      <c r="A172" s="54" t="s">
        <v>33</v>
      </c>
      <c r="B172" s="54"/>
      <c r="C172" s="55">
        <f>SUM(C167:C171)</f>
        <v>4869</v>
      </c>
      <c r="D172" s="55">
        <v>100</v>
      </c>
      <c r="E172" s="38"/>
      <c r="F172" s="38"/>
      <c r="G172" s="38"/>
      <c r="H172" s="38"/>
      <c r="I172" s="38"/>
      <c r="J172" s="39"/>
      <c r="K172" s="39"/>
    </row>
    <row r="173" spans="1:11" x14ac:dyDescent="0.3">
      <c r="A173" s="64">
        <v>3</v>
      </c>
      <c r="B173" s="65" t="s">
        <v>85</v>
      </c>
      <c r="C173" s="65"/>
      <c r="D173" s="65"/>
      <c r="E173" s="38"/>
      <c r="F173" s="38"/>
      <c r="G173" s="38"/>
      <c r="H173" s="38"/>
      <c r="I173" s="38"/>
      <c r="J173" s="39"/>
      <c r="K173" s="39"/>
    </row>
    <row r="174" spans="1:11" x14ac:dyDescent="0.3">
      <c r="A174" s="45" t="s">
        <v>46</v>
      </c>
      <c r="B174" s="46" t="s">
        <v>47</v>
      </c>
      <c r="C174" s="47">
        <v>3722</v>
      </c>
      <c r="D174" s="47">
        <v>76.5</v>
      </c>
      <c r="E174" s="38"/>
      <c r="F174" s="38"/>
      <c r="G174" s="38"/>
      <c r="H174" s="38"/>
      <c r="I174" s="38"/>
      <c r="J174" s="39"/>
      <c r="K174" s="39"/>
    </row>
    <row r="175" spans="1:11" x14ac:dyDescent="0.3">
      <c r="A175" s="48" t="s">
        <v>48</v>
      </c>
      <c r="B175" s="49" t="s">
        <v>49</v>
      </c>
      <c r="C175" s="50">
        <v>724</v>
      </c>
      <c r="D175" s="50">
        <v>14.9</v>
      </c>
      <c r="E175" s="38"/>
      <c r="F175" s="38"/>
      <c r="G175" s="38"/>
      <c r="H175" s="38"/>
      <c r="I175" s="38"/>
      <c r="J175" s="39"/>
      <c r="K175" s="39"/>
    </row>
    <row r="176" spans="1:11" x14ac:dyDescent="0.3">
      <c r="A176" s="48" t="s">
        <v>50</v>
      </c>
      <c r="B176" s="49" t="s">
        <v>51</v>
      </c>
      <c r="C176" s="50">
        <v>236</v>
      </c>
      <c r="D176" s="50">
        <v>4.9000000000000004</v>
      </c>
      <c r="E176" s="38"/>
      <c r="F176" s="38"/>
      <c r="G176" s="38"/>
      <c r="H176" s="38"/>
      <c r="I176" s="38"/>
      <c r="J176" s="39"/>
      <c r="K176" s="39"/>
    </row>
    <row r="177" spans="1:11" x14ac:dyDescent="0.3">
      <c r="A177" s="48" t="s">
        <v>52</v>
      </c>
      <c r="B177" s="49" t="s">
        <v>53</v>
      </c>
      <c r="C177" s="50">
        <v>72</v>
      </c>
      <c r="D177" s="50">
        <v>1.5</v>
      </c>
      <c r="E177" s="38"/>
      <c r="F177" s="38"/>
      <c r="G177" s="38"/>
      <c r="H177" s="38"/>
      <c r="I177" s="38"/>
      <c r="J177" s="39"/>
      <c r="K177" s="39"/>
    </row>
    <row r="178" spans="1:11" x14ac:dyDescent="0.3">
      <c r="A178" s="51" t="s">
        <v>54</v>
      </c>
      <c r="B178" s="52" t="s">
        <v>55</v>
      </c>
      <c r="C178" s="53">
        <v>115</v>
      </c>
      <c r="D178" s="53">
        <v>2.4</v>
      </c>
      <c r="E178" s="38"/>
      <c r="F178" s="38"/>
      <c r="G178" s="38"/>
      <c r="H178" s="38"/>
      <c r="I178" s="38"/>
      <c r="J178" s="39"/>
      <c r="K178" s="39"/>
    </row>
    <row r="179" spans="1:11" x14ac:dyDescent="0.3">
      <c r="A179" s="54" t="s">
        <v>33</v>
      </c>
      <c r="B179" s="54"/>
      <c r="C179" s="55">
        <f>SUM(C174:C178)</f>
        <v>4869</v>
      </c>
      <c r="D179" s="55">
        <v>100</v>
      </c>
      <c r="E179" s="38"/>
      <c r="F179" s="38"/>
      <c r="G179" s="38"/>
      <c r="H179" s="38"/>
      <c r="I179" s="38"/>
      <c r="J179" s="39"/>
      <c r="K179" s="39"/>
    </row>
    <row r="180" spans="1:11" x14ac:dyDescent="0.3">
      <c r="A180" s="64">
        <v>4</v>
      </c>
      <c r="B180" s="65" t="s">
        <v>86</v>
      </c>
      <c r="C180" s="65"/>
      <c r="D180" s="65"/>
      <c r="E180" s="38"/>
      <c r="F180" s="38"/>
      <c r="G180" s="38"/>
      <c r="H180" s="38"/>
      <c r="I180" s="38"/>
      <c r="J180" s="39"/>
      <c r="K180" s="39"/>
    </row>
    <row r="181" spans="1:11" x14ac:dyDescent="0.3">
      <c r="A181" s="45" t="s">
        <v>46</v>
      </c>
      <c r="B181" s="46" t="s">
        <v>47</v>
      </c>
      <c r="C181" s="47">
        <v>3653</v>
      </c>
      <c r="D181" s="47">
        <v>75</v>
      </c>
      <c r="E181" s="38"/>
      <c r="F181" s="38"/>
      <c r="G181" s="38"/>
      <c r="H181" s="38"/>
      <c r="I181" s="38"/>
      <c r="J181" s="39"/>
      <c r="K181" s="39"/>
    </row>
    <row r="182" spans="1:11" x14ac:dyDescent="0.3">
      <c r="A182" s="48" t="s">
        <v>48</v>
      </c>
      <c r="B182" s="49" t="s">
        <v>49</v>
      </c>
      <c r="C182" s="50">
        <v>688</v>
      </c>
      <c r="D182" s="50">
        <v>14.1</v>
      </c>
      <c r="E182" s="38"/>
      <c r="F182" s="38"/>
      <c r="G182" s="38"/>
      <c r="H182" s="38"/>
      <c r="I182" s="38"/>
      <c r="J182" s="39"/>
      <c r="K182" s="39"/>
    </row>
    <row r="183" spans="1:11" x14ac:dyDescent="0.3">
      <c r="A183" s="48" t="s">
        <v>50</v>
      </c>
      <c r="B183" s="49" t="s">
        <v>51</v>
      </c>
      <c r="C183" s="50">
        <v>222</v>
      </c>
      <c r="D183" s="50">
        <v>4.5999999999999996</v>
      </c>
      <c r="E183" s="38"/>
      <c r="F183" s="38"/>
      <c r="G183" s="38"/>
      <c r="H183" s="38"/>
      <c r="I183" s="38"/>
      <c r="J183" s="39"/>
      <c r="K183" s="39"/>
    </row>
    <row r="184" spans="1:11" x14ac:dyDescent="0.3">
      <c r="A184" s="48" t="s">
        <v>52</v>
      </c>
      <c r="B184" s="49" t="s">
        <v>53</v>
      </c>
      <c r="C184" s="50">
        <v>66</v>
      </c>
      <c r="D184" s="50">
        <v>1.4</v>
      </c>
      <c r="E184" s="38"/>
      <c r="F184" s="38"/>
      <c r="G184" s="38"/>
      <c r="H184" s="38"/>
      <c r="I184" s="38"/>
      <c r="J184" s="39"/>
      <c r="K184" s="39"/>
    </row>
    <row r="185" spans="1:11" x14ac:dyDescent="0.3">
      <c r="A185" s="51" t="s">
        <v>54</v>
      </c>
      <c r="B185" s="52" t="s">
        <v>55</v>
      </c>
      <c r="C185" s="53">
        <v>240</v>
      </c>
      <c r="D185" s="53">
        <v>4.9000000000000004</v>
      </c>
      <c r="E185" s="38"/>
      <c r="F185" s="38"/>
      <c r="G185" s="38"/>
      <c r="H185" s="38"/>
      <c r="I185" s="38"/>
      <c r="J185" s="39"/>
      <c r="K185" s="39"/>
    </row>
    <row r="186" spans="1:11" x14ac:dyDescent="0.3">
      <c r="A186" s="54" t="s">
        <v>33</v>
      </c>
      <c r="B186" s="54"/>
      <c r="C186" s="55">
        <f>SUM(C181:C185)</f>
        <v>4869</v>
      </c>
      <c r="D186" s="55">
        <v>100</v>
      </c>
      <c r="E186" s="38"/>
      <c r="F186" s="38"/>
      <c r="G186" s="38"/>
      <c r="H186" s="38"/>
      <c r="I186" s="38"/>
      <c r="J186" s="39"/>
      <c r="K186" s="39"/>
    </row>
    <row r="187" spans="1:11" x14ac:dyDescent="0.3">
      <c r="A187" s="64">
        <v>5</v>
      </c>
      <c r="B187" s="65" t="s">
        <v>87</v>
      </c>
      <c r="C187" s="65"/>
      <c r="D187" s="65"/>
      <c r="E187" s="38"/>
      <c r="F187" s="38"/>
      <c r="G187" s="38"/>
      <c r="H187" s="38"/>
      <c r="I187" s="38"/>
      <c r="J187" s="39"/>
      <c r="K187" s="39"/>
    </row>
    <row r="188" spans="1:11" x14ac:dyDescent="0.3">
      <c r="A188" s="45" t="s">
        <v>46</v>
      </c>
      <c r="B188" s="46" t="s">
        <v>47</v>
      </c>
      <c r="C188" s="47">
        <v>3666</v>
      </c>
      <c r="D188" s="47">
        <v>75.3</v>
      </c>
      <c r="E188" s="38"/>
      <c r="F188" s="38"/>
      <c r="G188" s="38"/>
      <c r="H188" s="38"/>
      <c r="I188" s="38"/>
      <c r="J188" s="39"/>
      <c r="K188" s="39"/>
    </row>
    <row r="189" spans="1:11" x14ac:dyDescent="0.3">
      <c r="A189" s="48" t="s">
        <v>48</v>
      </c>
      <c r="B189" s="49" t="s">
        <v>49</v>
      </c>
      <c r="C189" s="50">
        <v>653</v>
      </c>
      <c r="D189" s="50">
        <v>13.4</v>
      </c>
      <c r="E189" s="38"/>
      <c r="F189" s="38"/>
      <c r="G189" s="38"/>
      <c r="H189" s="38"/>
      <c r="I189" s="38"/>
      <c r="J189" s="39"/>
      <c r="K189" s="39"/>
    </row>
    <row r="190" spans="1:11" x14ac:dyDescent="0.3">
      <c r="A190" s="48" t="s">
        <v>50</v>
      </c>
      <c r="B190" s="49" t="s">
        <v>51</v>
      </c>
      <c r="C190" s="50">
        <v>153</v>
      </c>
      <c r="D190" s="50">
        <v>3.2</v>
      </c>
      <c r="E190" s="38"/>
      <c r="F190" s="38"/>
      <c r="G190" s="38"/>
      <c r="H190" s="38"/>
      <c r="I190" s="38"/>
      <c r="J190" s="39"/>
      <c r="K190" s="39"/>
    </row>
    <row r="191" spans="1:11" x14ac:dyDescent="0.3">
      <c r="A191" s="48" t="s">
        <v>52</v>
      </c>
      <c r="B191" s="49" t="s">
        <v>53</v>
      </c>
      <c r="C191" s="50">
        <v>55</v>
      </c>
      <c r="D191" s="50">
        <v>1.1000000000000001</v>
      </c>
      <c r="E191" s="38"/>
      <c r="F191" s="38"/>
      <c r="G191" s="38"/>
      <c r="H191" s="38"/>
      <c r="I191" s="38"/>
      <c r="J191" s="39"/>
      <c r="K191" s="39"/>
    </row>
    <row r="192" spans="1:11" x14ac:dyDescent="0.3">
      <c r="A192" s="51" t="s">
        <v>54</v>
      </c>
      <c r="B192" s="52" t="s">
        <v>55</v>
      </c>
      <c r="C192" s="53">
        <v>342</v>
      </c>
      <c r="D192" s="53">
        <v>7</v>
      </c>
      <c r="E192" s="38"/>
      <c r="F192" s="38"/>
      <c r="G192" s="38"/>
      <c r="H192" s="38"/>
      <c r="I192" s="38"/>
      <c r="J192" s="39"/>
      <c r="K192" s="39"/>
    </row>
    <row r="193" spans="1:11" x14ac:dyDescent="0.3">
      <c r="A193" s="54" t="s">
        <v>33</v>
      </c>
      <c r="B193" s="54"/>
      <c r="C193" s="55">
        <f>SUM(C188:C192)</f>
        <v>4869</v>
      </c>
      <c r="D193" s="55">
        <v>100</v>
      </c>
      <c r="E193" s="38"/>
      <c r="F193" s="38"/>
      <c r="G193" s="38"/>
      <c r="H193" s="38"/>
      <c r="I193" s="38"/>
      <c r="J193" s="39"/>
      <c r="K193" s="39"/>
    </row>
    <row r="194" spans="1:11" x14ac:dyDescent="0.3">
      <c r="A194" s="66"/>
      <c r="B194" s="66"/>
      <c r="C194" s="55"/>
      <c r="D194" s="55"/>
      <c r="E194" s="38"/>
      <c r="F194" s="38"/>
      <c r="G194" s="38"/>
      <c r="H194" s="38"/>
      <c r="I194" s="38"/>
      <c r="J194" s="39"/>
      <c r="K194" s="39"/>
    </row>
    <row r="195" spans="1:11" x14ac:dyDescent="0.3">
      <c r="A195" s="64">
        <v>6</v>
      </c>
      <c r="B195" s="65" t="s">
        <v>88</v>
      </c>
      <c r="C195" s="65"/>
      <c r="D195" s="65"/>
      <c r="E195" s="38"/>
      <c r="F195" s="38"/>
      <c r="G195" s="38"/>
      <c r="H195" s="38"/>
      <c r="I195" s="38"/>
      <c r="J195" s="39"/>
      <c r="K195" s="39"/>
    </row>
    <row r="196" spans="1:11" x14ac:dyDescent="0.3">
      <c r="A196" s="45" t="s">
        <v>46</v>
      </c>
      <c r="B196" s="46" t="s">
        <v>47</v>
      </c>
      <c r="C196" s="47">
        <v>3594</v>
      </c>
      <c r="D196" s="47">
        <v>73.8</v>
      </c>
      <c r="E196" s="38"/>
      <c r="F196" s="38"/>
      <c r="G196" s="38"/>
      <c r="H196" s="38"/>
      <c r="I196" s="38"/>
      <c r="J196" s="39"/>
      <c r="K196" s="39"/>
    </row>
    <row r="197" spans="1:11" x14ac:dyDescent="0.3">
      <c r="A197" s="48" t="s">
        <v>48</v>
      </c>
      <c r="B197" s="49" t="s">
        <v>49</v>
      </c>
      <c r="C197" s="50">
        <v>666</v>
      </c>
      <c r="D197" s="50">
        <v>13.7</v>
      </c>
      <c r="E197" s="38"/>
      <c r="F197" s="38"/>
      <c r="G197" s="38"/>
      <c r="H197" s="38"/>
      <c r="I197" s="38"/>
      <c r="J197" s="39"/>
      <c r="K197" s="39"/>
    </row>
    <row r="198" spans="1:11" x14ac:dyDescent="0.3">
      <c r="A198" s="48" t="s">
        <v>50</v>
      </c>
      <c r="B198" s="49" t="s">
        <v>51</v>
      </c>
      <c r="C198" s="50">
        <v>199</v>
      </c>
      <c r="D198" s="50">
        <v>4.0999999999999996</v>
      </c>
      <c r="E198" s="38"/>
      <c r="F198" s="38"/>
      <c r="G198" s="38"/>
      <c r="H198" s="38"/>
      <c r="I198" s="38"/>
      <c r="J198" s="39"/>
      <c r="K198" s="39"/>
    </row>
    <row r="199" spans="1:11" x14ac:dyDescent="0.3">
      <c r="A199" s="48" t="s">
        <v>52</v>
      </c>
      <c r="B199" s="49" t="s">
        <v>53</v>
      </c>
      <c r="C199" s="50">
        <v>57</v>
      </c>
      <c r="D199" s="50">
        <v>1.2</v>
      </c>
      <c r="E199" s="38"/>
      <c r="F199" s="38"/>
      <c r="G199" s="38"/>
      <c r="H199" s="38"/>
      <c r="I199" s="38"/>
      <c r="J199" s="39"/>
      <c r="K199" s="39"/>
    </row>
    <row r="200" spans="1:11" x14ac:dyDescent="0.3">
      <c r="A200" s="51" t="s">
        <v>54</v>
      </c>
      <c r="B200" s="52" t="s">
        <v>55</v>
      </c>
      <c r="C200" s="53">
        <v>353</v>
      </c>
      <c r="D200" s="53">
        <v>7.3</v>
      </c>
      <c r="E200" s="38"/>
      <c r="F200" s="38"/>
      <c r="G200" s="38"/>
      <c r="H200" s="38"/>
      <c r="I200" s="38"/>
      <c r="J200" s="39"/>
      <c r="K200" s="39"/>
    </row>
    <row r="201" spans="1:11" x14ac:dyDescent="0.3">
      <c r="A201" s="54" t="s">
        <v>33</v>
      </c>
      <c r="B201" s="54"/>
      <c r="C201" s="55">
        <f>SUM(C196:C200)</f>
        <v>4869</v>
      </c>
      <c r="D201" s="55">
        <f>SUM(D196:D200)</f>
        <v>100.1</v>
      </c>
      <c r="E201" s="38"/>
      <c r="F201" s="38"/>
      <c r="G201" s="38"/>
      <c r="H201" s="38"/>
      <c r="I201" s="38"/>
      <c r="J201" s="39"/>
      <c r="K201" s="39"/>
    </row>
    <row r="202" spans="1:11" x14ac:dyDescent="0.3">
      <c r="A202" s="64">
        <v>7</v>
      </c>
      <c r="B202" s="65" t="s">
        <v>89</v>
      </c>
      <c r="C202" s="65"/>
      <c r="D202" s="65"/>
      <c r="E202" s="38"/>
      <c r="F202" s="38"/>
      <c r="G202" s="38"/>
      <c r="H202" s="38"/>
      <c r="I202" s="38"/>
      <c r="J202" s="39"/>
      <c r="K202" s="39"/>
    </row>
    <row r="203" spans="1:11" x14ac:dyDescent="0.3">
      <c r="A203" s="45" t="s">
        <v>46</v>
      </c>
      <c r="B203" s="46" t="s">
        <v>47</v>
      </c>
      <c r="C203" s="47">
        <v>3637</v>
      </c>
      <c r="D203" s="47">
        <v>74.7</v>
      </c>
      <c r="E203" s="38"/>
      <c r="F203" s="38"/>
      <c r="G203" s="38"/>
      <c r="H203" s="38"/>
      <c r="I203" s="38"/>
      <c r="J203" s="39"/>
      <c r="K203" s="39"/>
    </row>
    <row r="204" spans="1:11" x14ac:dyDescent="0.3">
      <c r="A204" s="48" t="s">
        <v>48</v>
      </c>
      <c r="B204" s="49" t="s">
        <v>49</v>
      </c>
      <c r="C204" s="50">
        <v>689</v>
      </c>
      <c r="D204" s="50">
        <v>14.2</v>
      </c>
      <c r="E204" s="38"/>
      <c r="F204" s="38"/>
      <c r="G204" s="38"/>
      <c r="H204" s="38"/>
      <c r="I204" s="38"/>
      <c r="J204" s="39"/>
      <c r="K204" s="39"/>
    </row>
    <row r="205" spans="1:11" x14ac:dyDescent="0.3">
      <c r="A205" s="48" t="s">
        <v>50</v>
      </c>
      <c r="B205" s="49" t="s">
        <v>51</v>
      </c>
      <c r="C205" s="50">
        <v>234</v>
      </c>
      <c r="D205" s="50">
        <v>4.8</v>
      </c>
      <c r="E205" s="38"/>
      <c r="F205" s="38"/>
      <c r="G205" s="38"/>
      <c r="H205" s="38"/>
      <c r="I205" s="38"/>
      <c r="J205" s="39"/>
      <c r="K205" s="39"/>
    </row>
    <row r="206" spans="1:11" x14ac:dyDescent="0.3">
      <c r="A206" s="48" t="s">
        <v>52</v>
      </c>
      <c r="B206" s="49" t="s">
        <v>53</v>
      </c>
      <c r="C206" s="50">
        <v>59</v>
      </c>
      <c r="D206" s="50">
        <v>1.2</v>
      </c>
      <c r="E206" s="38"/>
      <c r="F206" s="38"/>
      <c r="G206" s="38"/>
      <c r="H206" s="38"/>
      <c r="I206" s="38"/>
      <c r="J206" s="39"/>
      <c r="K206" s="39"/>
    </row>
    <row r="207" spans="1:11" x14ac:dyDescent="0.3">
      <c r="A207" s="51" t="s">
        <v>54</v>
      </c>
      <c r="B207" s="52" t="s">
        <v>55</v>
      </c>
      <c r="C207" s="53">
        <v>250</v>
      </c>
      <c r="D207" s="53">
        <v>5.0999999999999996</v>
      </c>
      <c r="E207" s="38"/>
      <c r="F207" s="38"/>
      <c r="G207" s="38"/>
      <c r="H207" s="38"/>
      <c r="I207" s="38"/>
      <c r="J207" s="39"/>
      <c r="K207" s="39"/>
    </row>
    <row r="208" spans="1:11" x14ac:dyDescent="0.3">
      <c r="A208" s="54" t="s">
        <v>33</v>
      </c>
      <c r="B208" s="54"/>
      <c r="C208" s="55">
        <f>SUM(C203:C207)</f>
        <v>4869</v>
      </c>
      <c r="D208" s="55">
        <v>100</v>
      </c>
      <c r="E208" s="38"/>
      <c r="F208" s="38"/>
      <c r="G208" s="38"/>
      <c r="H208" s="38"/>
      <c r="I208" s="38"/>
      <c r="J208" s="39"/>
      <c r="K208" s="39"/>
    </row>
    <row r="209" spans="1:11" x14ac:dyDescent="0.3">
      <c r="A209" s="64">
        <v>8</v>
      </c>
      <c r="B209" s="65" t="s">
        <v>90</v>
      </c>
      <c r="C209" s="65"/>
      <c r="D209" s="65"/>
      <c r="E209" s="38"/>
      <c r="F209" s="38"/>
      <c r="G209" s="38"/>
      <c r="H209" s="38"/>
      <c r="I209" s="38"/>
      <c r="J209" s="39"/>
      <c r="K209" s="39"/>
    </row>
    <row r="210" spans="1:11" x14ac:dyDescent="0.3">
      <c r="A210" s="45" t="s">
        <v>46</v>
      </c>
      <c r="B210" s="46" t="s">
        <v>47</v>
      </c>
      <c r="C210" s="47">
        <v>3627</v>
      </c>
      <c r="D210" s="47">
        <v>74.5</v>
      </c>
      <c r="E210" s="38"/>
      <c r="F210" s="38"/>
      <c r="G210" s="38"/>
      <c r="H210" s="38"/>
      <c r="I210" s="38"/>
      <c r="J210" s="39"/>
      <c r="K210" s="39"/>
    </row>
    <row r="211" spans="1:11" x14ac:dyDescent="0.3">
      <c r="A211" s="48" t="s">
        <v>48</v>
      </c>
      <c r="B211" s="49" t="s">
        <v>49</v>
      </c>
      <c r="C211" s="50">
        <v>695</v>
      </c>
      <c r="D211" s="50">
        <v>14.3</v>
      </c>
      <c r="E211" s="38"/>
      <c r="F211" s="38"/>
      <c r="G211" s="38"/>
      <c r="H211" s="38"/>
      <c r="I211" s="38"/>
      <c r="J211" s="39"/>
      <c r="K211" s="39"/>
    </row>
    <row r="212" spans="1:11" x14ac:dyDescent="0.3">
      <c r="A212" s="48" t="s">
        <v>50</v>
      </c>
      <c r="B212" s="49" t="s">
        <v>51</v>
      </c>
      <c r="C212" s="50">
        <v>227</v>
      </c>
      <c r="D212" s="50">
        <v>4.7</v>
      </c>
      <c r="E212" s="38"/>
      <c r="F212" s="38"/>
      <c r="G212" s="38"/>
      <c r="H212" s="38"/>
      <c r="I212" s="38"/>
      <c r="J212" s="39"/>
      <c r="K212" s="39"/>
    </row>
    <row r="213" spans="1:11" x14ac:dyDescent="0.3">
      <c r="A213" s="48" t="s">
        <v>52</v>
      </c>
      <c r="B213" s="49" t="s">
        <v>53</v>
      </c>
      <c r="C213" s="50">
        <v>52</v>
      </c>
      <c r="D213" s="50">
        <v>1.1000000000000001</v>
      </c>
      <c r="E213" s="38"/>
      <c r="F213" s="38"/>
      <c r="G213" s="38"/>
      <c r="H213" s="38"/>
      <c r="I213" s="38"/>
      <c r="J213" s="39"/>
      <c r="K213" s="39"/>
    </row>
    <row r="214" spans="1:11" x14ac:dyDescent="0.3">
      <c r="A214" s="51" t="s">
        <v>54</v>
      </c>
      <c r="B214" s="52" t="s">
        <v>55</v>
      </c>
      <c r="C214" s="53">
        <v>268</v>
      </c>
      <c r="D214" s="53">
        <v>5.5</v>
      </c>
      <c r="E214" s="38"/>
      <c r="F214" s="38"/>
      <c r="G214" s="38"/>
      <c r="H214" s="38"/>
      <c r="I214" s="38"/>
      <c r="J214" s="39"/>
      <c r="K214" s="39"/>
    </row>
    <row r="215" spans="1:11" x14ac:dyDescent="0.3">
      <c r="A215" s="54" t="s">
        <v>33</v>
      </c>
      <c r="B215" s="54"/>
      <c r="C215" s="55">
        <f>SUM(C210:C214)</f>
        <v>4869</v>
      </c>
      <c r="D215" s="55">
        <v>100</v>
      </c>
      <c r="E215" s="38"/>
      <c r="F215" s="38"/>
      <c r="G215" s="38"/>
      <c r="H215" s="38"/>
      <c r="I215" s="38"/>
      <c r="J215" s="39"/>
      <c r="K215" s="39"/>
    </row>
    <row r="216" spans="1:11" x14ac:dyDescent="0.3">
      <c r="A216" s="64">
        <v>9</v>
      </c>
      <c r="B216" s="65" t="s">
        <v>91</v>
      </c>
      <c r="C216" s="65"/>
      <c r="D216" s="65"/>
      <c r="E216" s="38"/>
      <c r="F216" s="38"/>
      <c r="G216" s="38"/>
      <c r="H216" s="38"/>
      <c r="I216" s="38"/>
      <c r="J216" s="39"/>
      <c r="K216" s="39"/>
    </row>
    <row r="217" spans="1:11" x14ac:dyDescent="0.3">
      <c r="A217" s="45" t="s">
        <v>46</v>
      </c>
      <c r="B217" s="46" t="s">
        <v>47</v>
      </c>
      <c r="C217" s="47">
        <v>3712</v>
      </c>
      <c r="D217" s="47">
        <v>76.2</v>
      </c>
      <c r="E217" s="38"/>
      <c r="F217" s="38"/>
      <c r="G217" s="38"/>
      <c r="H217" s="38"/>
      <c r="I217" s="38"/>
      <c r="J217" s="39"/>
      <c r="K217" s="39"/>
    </row>
    <row r="218" spans="1:11" x14ac:dyDescent="0.3">
      <c r="A218" s="48" t="s">
        <v>48</v>
      </c>
      <c r="B218" s="49" t="s">
        <v>49</v>
      </c>
      <c r="C218" s="50">
        <v>680</v>
      </c>
      <c r="D218" s="50">
        <v>14</v>
      </c>
      <c r="E218" s="38"/>
      <c r="F218" s="38"/>
      <c r="G218" s="38"/>
      <c r="H218" s="38"/>
      <c r="I218" s="38"/>
      <c r="J218" s="39"/>
      <c r="K218" s="39"/>
    </row>
    <row r="219" spans="1:11" x14ac:dyDescent="0.3">
      <c r="A219" s="48" t="s">
        <v>50</v>
      </c>
      <c r="B219" s="49" t="s">
        <v>51</v>
      </c>
      <c r="C219" s="50">
        <v>203</v>
      </c>
      <c r="D219" s="50">
        <v>4.2</v>
      </c>
      <c r="E219" s="38"/>
      <c r="F219" s="38"/>
      <c r="G219" s="38"/>
      <c r="H219" s="38"/>
      <c r="I219" s="38"/>
      <c r="J219" s="39"/>
      <c r="K219" s="39"/>
    </row>
    <row r="220" spans="1:11" x14ac:dyDescent="0.3">
      <c r="A220" s="48" t="s">
        <v>52</v>
      </c>
      <c r="B220" s="49" t="s">
        <v>53</v>
      </c>
      <c r="C220" s="50">
        <v>62</v>
      </c>
      <c r="D220" s="50">
        <v>1.3</v>
      </c>
      <c r="E220" s="38"/>
      <c r="F220" s="38"/>
      <c r="G220" s="38"/>
      <c r="H220" s="38"/>
      <c r="I220" s="38"/>
      <c r="J220" s="39"/>
      <c r="K220" s="39"/>
    </row>
    <row r="221" spans="1:11" x14ac:dyDescent="0.3">
      <c r="A221" s="51" t="s">
        <v>54</v>
      </c>
      <c r="B221" s="52" t="s">
        <v>55</v>
      </c>
      <c r="C221" s="53">
        <v>212</v>
      </c>
      <c r="D221" s="53">
        <v>4.4000000000000004</v>
      </c>
      <c r="E221" s="38"/>
      <c r="F221" s="38"/>
      <c r="G221" s="38"/>
      <c r="H221" s="38"/>
      <c r="I221" s="38"/>
      <c r="J221" s="39"/>
      <c r="K221" s="39"/>
    </row>
    <row r="222" spans="1:11" x14ac:dyDescent="0.3">
      <c r="A222" s="54" t="s">
        <v>33</v>
      </c>
      <c r="B222" s="54"/>
      <c r="C222" s="55">
        <f>SUM(C217:C221)</f>
        <v>4869</v>
      </c>
      <c r="D222" s="55">
        <v>100</v>
      </c>
      <c r="E222" s="38"/>
      <c r="F222" s="38"/>
      <c r="G222" s="38"/>
      <c r="H222" s="38"/>
      <c r="I222" s="38"/>
      <c r="J222" s="39"/>
      <c r="K222" s="39"/>
    </row>
    <row r="223" spans="1:11" x14ac:dyDescent="0.3">
      <c r="A223" s="66"/>
      <c r="B223" s="66"/>
      <c r="C223" s="55"/>
      <c r="D223" s="55"/>
      <c r="E223" s="38"/>
      <c r="F223" s="38"/>
      <c r="G223" s="38"/>
      <c r="H223" s="38"/>
      <c r="I223" s="38"/>
      <c r="J223" s="39"/>
      <c r="K223" s="39"/>
    </row>
    <row r="224" spans="1:11" x14ac:dyDescent="0.3">
      <c r="A224" s="64">
        <v>10</v>
      </c>
      <c r="B224" s="65" t="s">
        <v>92</v>
      </c>
      <c r="C224" s="65"/>
      <c r="D224" s="65"/>
      <c r="E224" s="38"/>
      <c r="F224" s="38"/>
      <c r="G224" s="38"/>
      <c r="H224" s="38"/>
      <c r="I224" s="38"/>
      <c r="J224" s="39"/>
      <c r="K224" s="39"/>
    </row>
    <row r="225" spans="1:11" x14ac:dyDescent="0.3">
      <c r="A225" s="45" t="s">
        <v>46</v>
      </c>
      <c r="B225" s="46" t="s">
        <v>47</v>
      </c>
      <c r="C225" s="47">
        <v>3845</v>
      </c>
      <c r="D225" s="47">
        <v>79</v>
      </c>
      <c r="E225" s="38"/>
      <c r="F225" s="38"/>
      <c r="G225" s="38"/>
      <c r="H225" s="38"/>
      <c r="I225" s="38"/>
      <c r="J225" s="39"/>
      <c r="K225" s="39"/>
    </row>
    <row r="226" spans="1:11" x14ac:dyDescent="0.3">
      <c r="A226" s="48" t="s">
        <v>48</v>
      </c>
      <c r="B226" s="49" t="s">
        <v>49</v>
      </c>
      <c r="C226" s="50">
        <v>721</v>
      </c>
      <c r="D226" s="50">
        <v>14.8</v>
      </c>
      <c r="E226" s="38"/>
      <c r="F226" s="38"/>
      <c r="G226" s="38"/>
      <c r="H226" s="38"/>
      <c r="I226" s="38"/>
      <c r="J226" s="39"/>
      <c r="K226" s="39"/>
    </row>
    <row r="227" spans="1:11" x14ac:dyDescent="0.3">
      <c r="A227" s="48" t="s">
        <v>50</v>
      </c>
      <c r="B227" s="49" t="s">
        <v>51</v>
      </c>
      <c r="C227" s="50">
        <v>158</v>
      </c>
      <c r="D227" s="50">
        <v>3.3</v>
      </c>
      <c r="E227" s="38"/>
      <c r="F227" s="38"/>
      <c r="G227" s="38"/>
      <c r="H227" s="38"/>
      <c r="I227" s="38"/>
      <c r="J227" s="39"/>
      <c r="K227" s="39"/>
    </row>
    <row r="228" spans="1:11" x14ac:dyDescent="0.3">
      <c r="A228" s="48" t="s">
        <v>52</v>
      </c>
      <c r="B228" s="49" t="s">
        <v>53</v>
      </c>
      <c r="C228" s="50">
        <v>71</v>
      </c>
      <c r="D228" s="50">
        <v>1.5</v>
      </c>
      <c r="E228" s="38"/>
      <c r="F228" s="38"/>
      <c r="G228" s="38"/>
      <c r="H228" s="38"/>
      <c r="I228" s="38"/>
      <c r="J228" s="39"/>
      <c r="K228" s="39"/>
    </row>
    <row r="229" spans="1:11" x14ac:dyDescent="0.3">
      <c r="A229" s="51" t="s">
        <v>54</v>
      </c>
      <c r="B229" s="52" t="s">
        <v>55</v>
      </c>
      <c r="C229" s="53">
        <v>74</v>
      </c>
      <c r="D229" s="53">
        <v>1.5</v>
      </c>
      <c r="E229" s="38"/>
      <c r="F229" s="38"/>
      <c r="G229" s="38"/>
      <c r="H229" s="38"/>
      <c r="I229" s="38"/>
      <c r="J229" s="39"/>
      <c r="K229" s="39"/>
    </row>
    <row r="230" spans="1:11" x14ac:dyDescent="0.3">
      <c r="A230" s="54" t="s">
        <v>33</v>
      </c>
      <c r="B230" s="54"/>
      <c r="C230" s="55">
        <f>SUM(C225:C229)</f>
        <v>4869</v>
      </c>
      <c r="D230" s="55">
        <f>SUM(D225:D229)</f>
        <v>100.1</v>
      </c>
      <c r="E230" s="38"/>
      <c r="F230" s="38"/>
      <c r="G230" s="38"/>
      <c r="H230" s="38"/>
      <c r="I230" s="38"/>
      <c r="J230" s="39"/>
      <c r="K230" s="39"/>
    </row>
    <row r="231" spans="1:11" x14ac:dyDescent="0.3">
      <c r="A231" s="64">
        <v>11</v>
      </c>
      <c r="B231" s="65" t="s">
        <v>93</v>
      </c>
      <c r="C231" s="65"/>
      <c r="D231" s="65"/>
      <c r="E231" s="38"/>
      <c r="F231" s="38"/>
      <c r="G231" s="38"/>
      <c r="H231" s="38"/>
      <c r="I231" s="38"/>
      <c r="J231" s="39"/>
      <c r="K231" s="39"/>
    </row>
    <row r="232" spans="1:11" x14ac:dyDescent="0.3">
      <c r="A232" s="45" t="s">
        <v>46</v>
      </c>
      <c r="B232" s="46" t="s">
        <v>47</v>
      </c>
      <c r="C232" s="47">
        <v>3762</v>
      </c>
      <c r="D232" s="47">
        <v>77.3</v>
      </c>
      <c r="E232" s="38"/>
      <c r="F232" s="38"/>
      <c r="G232" s="38"/>
      <c r="H232" s="38"/>
      <c r="I232" s="38"/>
      <c r="J232" s="39"/>
      <c r="K232" s="39"/>
    </row>
    <row r="233" spans="1:11" x14ac:dyDescent="0.3">
      <c r="A233" s="48" t="s">
        <v>48</v>
      </c>
      <c r="B233" s="49" t="s">
        <v>49</v>
      </c>
      <c r="C233" s="50">
        <v>704</v>
      </c>
      <c r="D233" s="50">
        <v>14.5</v>
      </c>
      <c r="E233" s="38"/>
      <c r="F233" s="38"/>
      <c r="G233" s="38"/>
      <c r="H233" s="38"/>
      <c r="I233" s="38"/>
      <c r="J233" s="39"/>
      <c r="K233" s="39"/>
    </row>
    <row r="234" spans="1:11" x14ac:dyDescent="0.3">
      <c r="A234" s="48" t="s">
        <v>50</v>
      </c>
      <c r="B234" s="49" t="s">
        <v>51</v>
      </c>
      <c r="C234" s="50">
        <v>206</v>
      </c>
      <c r="D234" s="50">
        <v>4.2</v>
      </c>
      <c r="E234" s="38"/>
      <c r="F234" s="38"/>
      <c r="G234" s="38"/>
      <c r="H234" s="38"/>
      <c r="I234" s="38"/>
      <c r="J234" s="39"/>
      <c r="K234" s="39"/>
    </row>
    <row r="235" spans="1:11" x14ac:dyDescent="0.3">
      <c r="A235" s="48" t="s">
        <v>52</v>
      </c>
      <c r="B235" s="49" t="s">
        <v>53</v>
      </c>
      <c r="C235" s="50">
        <v>63</v>
      </c>
      <c r="D235" s="50">
        <v>1.3</v>
      </c>
      <c r="E235" s="38"/>
      <c r="F235" s="38"/>
      <c r="G235" s="38"/>
      <c r="H235" s="38"/>
      <c r="I235" s="38"/>
      <c r="J235" s="39"/>
      <c r="K235" s="39"/>
    </row>
    <row r="236" spans="1:11" x14ac:dyDescent="0.3">
      <c r="A236" s="51" t="s">
        <v>54</v>
      </c>
      <c r="B236" s="52" t="s">
        <v>55</v>
      </c>
      <c r="C236" s="53">
        <v>134</v>
      </c>
      <c r="D236" s="53">
        <v>2.8</v>
      </c>
      <c r="E236" s="38"/>
      <c r="F236" s="38"/>
      <c r="G236" s="38"/>
      <c r="H236" s="38"/>
      <c r="I236" s="38"/>
      <c r="J236" s="39"/>
      <c r="K236" s="39"/>
    </row>
    <row r="237" spans="1:11" x14ac:dyDescent="0.3">
      <c r="A237" s="54" t="s">
        <v>33</v>
      </c>
      <c r="B237" s="54"/>
      <c r="C237" s="55">
        <f>SUM(C232:C236)</f>
        <v>4869</v>
      </c>
      <c r="D237" s="55">
        <f>SUM(D232:D236)</f>
        <v>100.1</v>
      </c>
      <c r="E237" s="38"/>
      <c r="F237" s="38"/>
      <c r="G237" s="38"/>
      <c r="H237" s="38"/>
      <c r="I237" s="38"/>
      <c r="J237" s="39"/>
      <c r="K237" s="39"/>
    </row>
    <row r="238" spans="1:11" x14ac:dyDescent="0.3">
      <c r="A238" s="66"/>
      <c r="B238" s="66"/>
      <c r="C238" s="55"/>
      <c r="D238" s="55"/>
      <c r="E238" s="38"/>
      <c r="F238" s="38"/>
      <c r="G238" s="38"/>
      <c r="H238" s="38"/>
      <c r="I238" s="38"/>
      <c r="J238" s="39"/>
      <c r="K238" s="39"/>
    </row>
    <row r="239" spans="1:11" x14ac:dyDescent="0.3">
      <c r="A239" s="64">
        <v>12</v>
      </c>
      <c r="B239" s="65" t="s">
        <v>94</v>
      </c>
      <c r="C239" s="65"/>
      <c r="D239" s="65"/>
      <c r="E239" s="38"/>
      <c r="F239" s="38"/>
      <c r="G239" s="38"/>
      <c r="H239" s="38"/>
      <c r="I239" s="38"/>
      <c r="J239" s="39"/>
      <c r="K239" s="39"/>
    </row>
    <row r="240" spans="1:11" x14ac:dyDescent="0.3">
      <c r="A240" s="45" t="s">
        <v>46</v>
      </c>
      <c r="B240" s="46" t="s">
        <v>47</v>
      </c>
      <c r="C240" s="47">
        <v>3408</v>
      </c>
      <c r="D240" s="47">
        <v>70</v>
      </c>
      <c r="E240" s="38"/>
      <c r="F240" s="38"/>
      <c r="G240" s="38"/>
      <c r="H240" s="38"/>
      <c r="I240" s="38"/>
      <c r="J240" s="39"/>
      <c r="K240" s="39"/>
    </row>
    <row r="241" spans="1:11" x14ac:dyDescent="0.3">
      <c r="A241" s="48" t="s">
        <v>48</v>
      </c>
      <c r="B241" s="49" t="s">
        <v>49</v>
      </c>
      <c r="C241" s="50">
        <v>863</v>
      </c>
      <c r="D241" s="50">
        <v>17.7</v>
      </c>
      <c r="E241" s="38"/>
      <c r="F241" s="38"/>
      <c r="G241" s="38"/>
      <c r="H241" s="38"/>
      <c r="I241" s="38"/>
      <c r="J241" s="39"/>
      <c r="K241" s="39"/>
    </row>
    <row r="242" spans="1:11" x14ac:dyDescent="0.3">
      <c r="A242" s="48" t="s">
        <v>50</v>
      </c>
      <c r="B242" s="49" t="s">
        <v>51</v>
      </c>
      <c r="C242" s="50">
        <v>347</v>
      </c>
      <c r="D242" s="50">
        <v>7.1</v>
      </c>
      <c r="E242" s="38"/>
      <c r="F242" s="38"/>
      <c r="G242" s="38"/>
      <c r="H242" s="38"/>
      <c r="I242" s="38"/>
      <c r="J242" s="39"/>
      <c r="K242" s="39"/>
    </row>
    <row r="243" spans="1:11" x14ac:dyDescent="0.3">
      <c r="A243" s="48" t="s">
        <v>52</v>
      </c>
      <c r="B243" s="49" t="s">
        <v>53</v>
      </c>
      <c r="C243" s="50">
        <v>146</v>
      </c>
      <c r="D243" s="50">
        <v>3</v>
      </c>
      <c r="E243" s="38"/>
      <c r="F243" s="38"/>
      <c r="G243" s="38"/>
      <c r="H243" s="38"/>
      <c r="I243" s="38"/>
      <c r="J243" s="39"/>
      <c r="K243" s="39"/>
    </row>
    <row r="244" spans="1:11" x14ac:dyDescent="0.3">
      <c r="A244" s="51" t="s">
        <v>54</v>
      </c>
      <c r="B244" s="52" t="s">
        <v>55</v>
      </c>
      <c r="C244" s="53">
        <v>105</v>
      </c>
      <c r="D244" s="53">
        <v>2.2000000000000002</v>
      </c>
      <c r="E244" s="38"/>
      <c r="F244" s="38"/>
      <c r="G244" s="38"/>
      <c r="H244" s="38"/>
      <c r="I244" s="38"/>
      <c r="J244" s="39"/>
      <c r="K244" s="39"/>
    </row>
    <row r="245" spans="1:11" x14ac:dyDescent="0.3">
      <c r="A245" s="54" t="s">
        <v>33</v>
      </c>
      <c r="B245" s="54"/>
      <c r="C245" s="55">
        <f>SUM(C240:C244)</f>
        <v>4869</v>
      </c>
      <c r="D245" s="55">
        <v>100</v>
      </c>
      <c r="E245" s="38"/>
      <c r="F245" s="38"/>
      <c r="G245" s="38"/>
      <c r="H245" s="38"/>
      <c r="I245" s="38"/>
      <c r="J245" s="39"/>
      <c r="K245" s="39"/>
    </row>
    <row r="246" spans="1:11" x14ac:dyDescent="0.3">
      <c r="A246" s="64">
        <v>13</v>
      </c>
      <c r="B246" s="65" t="s">
        <v>95</v>
      </c>
      <c r="C246" s="65"/>
      <c r="D246" s="65"/>
      <c r="E246" s="38"/>
      <c r="F246" s="38"/>
      <c r="G246" s="38"/>
      <c r="H246" s="38"/>
      <c r="I246" s="38"/>
      <c r="J246" s="39"/>
      <c r="K246" s="39"/>
    </row>
    <row r="247" spans="1:11" x14ac:dyDescent="0.3">
      <c r="A247" s="45" t="s">
        <v>46</v>
      </c>
      <c r="B247" s="46" t="s">
        <v>47</v>
      </c>
      <c r="C247" s="47">
        <v>3604</v>
      </c>
      <c r="D247" s="47">
        <v>74</v>
      </c>
      <c r="E247" s="38"/>
      <c r="F247" s="38"/>
      <c r="G247" s="38"/>
      <c r="H247" s="38"/>
      <c r="I247" s="38"/>
      <c r="J247" s="39"/>
      <c r="K247" s="39"/>
    </row>
    <row r="248" spans="1:11" x14ac:dyDescent="0.3">
      <c r="A248" s="48" t="s">
        <v>48</v>
      </c>
      <c r="B248" s="49" t="s">
        <v>49</v>
      </c>
      <c r="C248" s="50">
        <v>698</v>
      </c>
      <c r="D248" s="50">
        <v>14.3</v>
      </c>
      <c r="E248" s="38"/>
      <c r="F248" s="38"/>
      <c r="G248" s="38"/>
      <c r="H248" s="38"/>
      <c r="I248" s="38"/>
      <c r="J248" s="39"/>
      <c r="K248" s="39"/>
    </row>
    <row r="249" spans="1:11" x14ac:dyDescent="0.3">
      <c r="A249" s="48" t="s">
        <v>50</v>
      </c>
      <c r="B249" s="49" t="s">
        <v>51</v>
      </c>
      <c r="C249" s="50">
        <v>205</v>
      </c>
      <c r="D249" s="50">
        <v>4.2</v>
      </c>
      <c r="E249" s="38"/>
      <c r="F249" s="38"/>
      <c r="G249" s="38"/>
      <c r="H249" s="38"/>
      <c r="I249" s="38"/>
      <c r="J249" s="39"/>
      <c r="K249" s="39"/>
    </row>
    <row r="250" spans="1:11" x14ac:dyDescent="0.3">
      <c r="A250" s="48" t="s">
        <v>52</v>
      </c>
      <c r="B250" s="49" t="s">
        <v>53</v>
      </c>
      <c r="C250" s="50">
        <v>67</v>
      </c>
      <c r="D250" s="50">
        <v>1.4</v>
      </c>
      <c r="E250" s="38"/>
      <c r="F250" s="38"/>
      <c r="G250" s="38"/>
      <c r="H250" s="38"/>
      <c r="I250" s="38"/>
      <c r="J250" s="39"/>
      <c r="K250" s="39"/>
    </row>
    <row r="251" spans="1:11" x14ac:dyDescent="0.3">
      <c r="A251" s="51" t="s">
        <v>54</v>
      </c>
      <c r="B251" s="52" t="s">
        <v>55</v>
      </c>
      <c r="C251" s="53">
        <v>295</v>
      </c>
      <c r="D251" s="53">
        <v>6.1</v>
      </c>
      <c r="E251" s="38"/>
      <c r="F251" s="38"/>
      <c r="G251" s="38"/>
      <c r="H251" s="38"/>
      <c r="I251" s="38"/>
      <c r="J251" s="39"/>
      <c r="K251" s="39"/>
    </row>
    <row r="252" spans="1:11" x14ac:dyDescent="0.3">
      <c r="A252" s="54" t="s">
        <v>33</v>
      </c>
      <c r="B252" s="54"/>
      <c r="C252" s="55">
        <f>SUM(C247:C251)</f>
        <v>4869</v>
      </c>
      <c r="D252" s="55">
        <v>100</v>
      </c>
      <c r="E252" s="38"/>
      <c r="F252" s="38"/>
      <c r="G252" s="38"/>
      <c r="H252" s="38"/>
      <c r="I252" s="38"/>
      <c r="J252" s="39"/>
      <c r="K252" s="39"/>
    </row>
    <row r="253" spans="1:11" x14ac:dyDescent="0.3">
      <c r="A253" s="66"/>
      <c r="B253" s="66"/>
      <c r="C253" s="55"/>
      <c r="D253" s="55"/>
      <c r="E253" s="38"/>
      <c r="F253" s="38"/>
      <c r="G253" s="38"/>
      <c r="H253" s="38"/>
      <c r="I253" s="38"/>
      <c r="J253" s="39"/>
      <c r="K253" s="39"/>
    </row>
    <row r="254" spans="1:11" x14ac:dyDescent="0.3">
      <c r="A254" s="75" t="s">
        <v>96</v>
      </c>
      <c r="B254" s="75"/>
      <c r="C254" s="75"/>
      <c r="D254" s="75"/>
      <c r="E254" s="38"/>
      <c r="F254" s="38"/>
      <c r="G254" s="38"/>
      <c r="H254" s="38"/>
      <c r="I254" s="38"/>
      <c r="J254" s="39"/>
      <c r="K254" s="39"/>
    </row>
    <row r="255" spans="1:11" x14ac:dyDescent="0.3">
      <c r="A255" s="64">
        <v>14</v>
      </c>
      <c r="B255" s="65" t="s">
        <v>97</v>
      </c>
      <c r="C255" s="65"/>
      <c r="D255" s="65"/>
      <c r="E255" s="38"/>
      <c r="F255" s="38"/>
      <c r="G255" s="38"/>
      <c r="H255" s="38"/>
      <c r="I255" s="38"/>
      <c r="J255" s="39"/>
      <c r="K255" s="39"/>
    </row>
    <row r="256" spans="1:11" x14ac:dyDescent="0.3">
      <c r="A256" s="45" t="s">
        <v>46</v>
      </c>
      <c r="B256" s="46" t="s">
        <v>47</v>
      </c>
      <c r="C256" s="47">
        <v>3583</v>
      </c>
      <c r="D256" s="47">
        <v>73.599999999999994</v>
      </c>
      <c r="E256" s="38"/>
      <c r="F256" s="38"/>
      <c r="G256" s="38"/>
      <c r="H256" s="38"/>
      <c r="I256" s="38"/>
      <c r="J256" s="39"/>
      <c r="K256" s="39"/>
    </row>
    <row r="257" spans="1:11" x14ac:dyDescent="0.3">
      <c r="A257" s="48" t="s">
        <v>48</v>
      </c>
      <c r="B257" s="49" t="s">
        <v>49</v>
      </c>
      <c r="C257" s="50">
        <v>653</v>
      </c>
      <c r="D257" s="50">
        <v>13.4</v>
      </c>
      <c r="E257" s="38"/>
      <c r="F257" s="38"/>
      <c r="G257" s="38"/>
      <c r="H257" s="38"/>
      <c r="I257" s="38"/>
      <c r="J257" s="39"/>
      <c r="K257" s="39"/>
    </row>
    <row r="258" spans="1:11" x14ac:dyDescent="0.3">
      <c r="A258" s="48" t="s">
        <v>50</v>
      </c>
      <c r="B258" s="49" t="s">
        <v>51</v>
      </c>
      <c r="C258" s="50">
        <v>171</v>
      </c>
      <c r="D258" s="50">
        <v>3.5</v>
      </c>
      <c r="E258" s="38"/>
      <c r="F258" s="38"/>
      <c r="G258" s="38"/>
      <c r="H258" s="38"/>
      <c r="I258" s="38"/>
      <c r="J258" s="39"/>
      <c r="K258" s="39"/>
    </row>
    <row r="259" spans="1:11" x14ac:dyDescent="0.3">
      <c r="A259" s="48" t="s">
        <v>52</v>
      </c>
      <c r="B259" s="49" t="s">
        <v>53</v>
      </c>
      <c r="C259" s="50">
        <v>49</v>
      </c>
      <c r="D259" s="50">
        <v>1</v>
      </c>
      <c r="E259" s="38"/>
      <c r="F259" s="38"/>
      <c r="G259" s="38"/>
      <c r="H259" s="38"/>
      <c r="I259" s="38"/>
      <c r="J259" s="39"/>
      <c r="K259" s="39"/>
    </row>
    <row r="260" spans="1:11" x14ac:dyDescent="0.3">
      <c r="A260" s="51" t="s">
        <v>54</v>
      </c>
      <c r="B260" s="52" t="s">
        <v>55</v>
      </c>
      <c r="C260" s="53">
        <v>413</v>
      </c>
      <c r="D260" s="53">
        <v>8.5</v>
      </c>
      <c r="E260" s="38"/>
      <c r="F260" s="38"/>
      <c r="G260" s="38"/>
      <c r="H260" s="38"/>
      <c r="I260" s="38"/>
      <c r="J260" s="39"/>
      <c r="K260" s="39"/>
    </row>
    <row r="261" spans="1:11" x14ac:dyDescent="0.3">
      <c r="A261" s="54" t="s">
        <v>33</v>
      </c>
      <c r="B261" s="54"/>
      <c r="C261" s="55">
        <f>SUM(C256:C260)</f>
        <v>4869</v>
      </c>
      <c r="D261" s="55">
        <v>100</v>
      </c>
      <c r="E261" s="38"/>
      <c r="F261" s="38"/>
      <c r="G261" s="38"/>
      <c r="H261" s="38"/>
      <c r="I261" s="38"/>
      <c r="J261" s="39"/>
      <c r="K261" s="39"/>
    </row>
    <row r="262" spans="1:11" x14ac:dyDescent="0.3">
      <c r="A262" s="64">
        <v>15</v>
      </c>
      <c r="B262" s="65" t="s">
        <v>98</v>
      </c>
      <c r="C262" s="65"/>
      <c r="D262" s="65"/>
      <c r="E262" s="38"/>
      <c r="F262" s="38"/>
      <c r="G262" s="38"/>
      <c r="H262" s="38"/>
      <c r="I262" s="38"/>
      <c r="J262" s="39"/>
      <c r="K262" s="39"/>
    </row>
    <row r="263" spans="1:11" x14ac:dyDescent="0.3">
      <c r="A263" s="45" t="s">
        <v>46</v>
      </c>
      <c r="B263" s="46" t="s">
        <v>47</v>
      </c>
      <c r="C263" s="47">
        <v>3640</v>
      </c>
      <c r="D263" s="47">
        <v>74.8</v>
      </c>
      <c r="E263" s="38"/>
      <c r="F263" s="38"/>
      <c r="G263" s="38"/>
      <c r="H263" s="38"/>
      <c r="I263" s="38"/>
      <c r="J263" s="39"/>
      <c r="K263" s="39"/>
    </row>
    <row r="264" spans="1:11" x14ac:dyDescent="0.3">
      <c r="A264" s="48" t="s">
        <v>48</v>
      </c>
      <c r="B264" s="49" t="s">
        <v>49</v>
      </c>
      <c r="C264" s="50">
        <v>667</v>
      </c>
      <c r="D264" s="50">
        <v>13.7</v>
      </c>
      <c r="E264" s="38"/>
      <c r="F264" s="38"/>
      <c r="G264" s="38"/>
      <c r="H264" s="38"/>
      <c r="I264" s="38"/>
      <c r="J264" s="39"/>
      <c r="K264" s="39"/>
    </row>
    <row r="265" spans="1:11" x14ac:dyDescent="0.3">
      <c r="A265" s="48" t="s">
        <v>50</v>
      </c>
      <c r="B265" s="49" t="s">
        <v>51</v>
      </c>
      <c r="C265" s="50">
        <v>141</v>
      </c>
      <c r="D265" s="50">
        <v>2.9</v>
      </c>
      <c r="E265" s="38"/>
      <c r="F265" s="38"/>
      <c r="G265" s="38"/>
      <c r="H265" s="38"/>
      <c r="I265" s="38"/>
      <c r="J265" s="39"/>
      <c r="K265" s="39"/>
    </row>
    <row r="266" spans="1:11" x14ac:dyDescent="0.3">
      <c r="A266" s="48" t="s">
        <v>52</v>
      </c>
      <c r="B266" s="49" t="s">
        <v>53</v>
      </c>
      <c r="C266" s="50">
        <v>51</v>
      </c>
      <c r="D266" s="50">
        <v>1.1000000000000001</v>
      </c>
      <c r="E266" s="38"/>
      <c r="F266" s="38"/>
      <c r="G266" s="38"/>
      <c r="H266" s="38"/>
      <c r="I266" s="38"/>
      <c r="J266" s="39"/>
      <c r="K266" s="39"/>
    </row>
    <row r="267" spans="1:11" x14ac:dyDescent="0.3">
      <c r="A267" s="51" t="s">
        <v>54</v>
      </c>
      <c r="B267" s="52" t="s">
        <v>55</v>
      </c>
      <c r="C267" s="53">
        <v>370</v>
      </c>
      <c r="D267" s="53">
        <v>7.6</v>
      </c>
      <c r="E267" s="38"/>
      <c r="F267" s="38"/>
      <c r="G267" s="38"/>
      <c r="H267" s="38"/>
      <c r="I267" s="38"/>
      <c r="J267" s="39"/>
      <c r="K267" s="39"/>
    </row>
    <row r="268" spans="1:11" x14ac:dyDescent="0.3">
      <c r="A268" s="54" t="s">
        <v>33</v>
      </c>
      <c r="B268" s="54"/>
      <c r="C268" s="55">
        <f>SUM(C263:C267)</f>
        <v>4869</v>
      </c>
      <c r="D268" s="55">
        <f>SUM(D263:D267)</f>
        <v>100.1</v>
      </c>
      <c r="E268" s="38"/>
      <c r="F268" s="38"/>
      <c r="G268" s="38"/>
      <c r="H268" s="38"/>
      <c r="I268" s="38"/>
      <c r="J268" s="39"/>
      <c r="K268" s="39"/>
    </row>
    <row r="269" spans="1:11" x14ac:dyDescent="0.3">
      <c r="A269" s="64">
        <v>16</v>
      </c>
      <c r="B269" s="65" t="s">
        <v>99</v>
      </c>
      <c r="C269" s="65"/>
      <c r="D269" s="65"/>
      <c r="E269" s="38"/>
      <c r="F269" s="38"/>
      <c r="G269" s="38"/>
      <c r="H269" s="38"/>
      <c r="I269" s="38"/>
      <c r="J269" s="39"/>
      <c r="K269" s="39"/>
    </row>
    <row r="270" spans="1:11" x14ac:dyDescent="0.3">
      <c r="A270" s="45" t="s">
        <v>46</v>
      </c>
      <c r="B270" s="46" t="s">
        <v>47</v>
      </c>
      <c r="C270" s="47">
        <v>3776</v>
      </c>
      <c r="D270" s="47">
        <v>77.599999999999994</v>
      </c>
      <c r="E270" s="38"/>
      <c r="F270" s="38"/>
      <c r="G270" s="38"/>
      <c r="H270" s="38"/>
      <c r="I270" s="38"/>
      <c r="J270" s="39"/>
      <c r="K270" s="39"/>
    </row>
    <row r="271" spans="1:11" x14ac:dyDescent="0.3">
      <c r="A271" s="48" t="s">
        <v>48</v>
      </c>
      <c r="B271" s="49" t="s">
        <v>49</v>
      </c>
      <c r="C271" s="50">
        <v>733</v>
      </c>
      <c r="D271" s="50">
        <v>15.1</v>
      </c>
      <c r="E271" s="38"/>
      <c r="F271" s="38"/>
      <c r="G271" s="38"/>
      <c r="H271" s="38"/>
      <c r="I271" s="38"/>
      <c r="J271" s="39"/>
      <c r="K271" s="39"/>
    </row>
    <row r="272" spans="1:11" x14ac:dyDescent="0.3">
      <c r="A272" s="48" t="s">
        <v>50</v>
      </c>
      <c r="B272" s="49" t="s">
        <v>51</v>
      </c>
      <c r="C272" s="50">
        <v>203</v>
      </c>
      <c r="D272" s="50">
        <v>4.2</v>
      </c>
      <c r="E272" s="38"/>
      <c r="F272" s="38"/>
      <c r="G272" s="38"/>
      <c r="H272" s="38"/>
      <c r="I272" s="38"/>
      <c r="J272" s="39"/>
      <c r="K272" s="39"/>
    </row>
    <row r="273" spans="1:11" x14ac:dyDescent="0.3">
      <c r="A273" s="48" t="s">
        <v>52</v>
      </c>
      <c r="B273" s="49" t="s">
        <v>53</v>
      </c>
      <c r="C273" s="50">
        <v>53</v>
      </c>
      <c r="D273" s="50">
        <v>1.1000000000000001</v>
      </c>
      <c r="E273" s="38"/>
      <c r="F273" s="38"/>
      <c r="G273" s="38"/>
      <c r="H273" s="38"/>
      <c r="I273" s="38"/>
      <c r="J273" s="39"/>
      <c r="K273" s="39"/>
    </row>
    <row r="274" spans="1:11" x14ac:dyDescent="0.3">
      <c r="A274" s="51" t="s">
        <v>54</v>
      </c>
      <c r="B274" s="52" t="s">
        <v>55</v>
      </c>
      <c r="C274" s="53">
        <v>104</v>
      </c>
      <c r="D274" s="53">
        <v>2.1</v>
      </c>
      <c r="E274" s="38"/>
      <c r="F274" s="38"/>
      <c r="G274" s="38"/>
      <c r="H274" s="38"/>
      <c r="I274" s="38"/>
      <c r="J274" s="39"/>
      <c r="K274" s="39"/>
    </row>
    <row r="275" spans="1:11" x14ac:dyDescent="0.3">
      <c r="A275" s="54" t="s">
        <v>33</v>
      </c>
      <c r="B275" s="54"/>
      <c r="C275" s="55">
        <f>SUM(C270:C274)</f>
        <v>4869</v>
      </c>
      <c r="D275" s="55">
        <f>SUM(D270:D274)</f>
        <v>100.09999999999998</v>
      </c>
      <c r="E275" s="38"/>
      <c r="F275" s="38"/>
      <c r="G275" s="38"/>
      <c r="H275" s="38"/>
      <c r="I275" s="38"/>
      <c r="J275" s="39"/>
      <c r="K275" s="39"/>
    </row>
    <row r="276" spans="1:11" x14ac:dyDescent="0.3">
      <c r="A276" s="64">
        <v>17</v>
      </c>
      <c r="B276" s="65" t="s">
        <v>100</v>
      </c>
      <c r="C276" s="65"/>
      <c r="D276" s="65"/>
      <c r="E276" s="38"/>
      <c r="F276" s="38"/>
      <c r="G276" s="38"/>
      <c r="H276" s="38"/>
      <c r="I276" s="38"/>
      <c r="J276" s="39"/>
      <c r="K276" s="39"/>
    </row>
    <row r="277" spans="1:11" x14ac:dyDescent="0.3">
      <c r="A277" s="45" t="s">
        <v>46</v>
      </c>
      <c r="B277" s="46" t="s">
        <v>47</v>
      </c>
      <c r="C277" s="47">
        <v>3503</v>
      </c>
      <c r="D277" s="47">
        <v>72</v>
      </c>
      <c r="E277" s="38"/>
      <c r="F277" s="38"/>
      <c r="G277" s="38"/>
      <c r="H277" s="38"/>
      <c r="I277" s="38"/>
      <c r="J277" s="39"/>
      <c r="K277" s="39"/>
    </row>
    <row r="278" spans="1:11" x14ac:dyDescent="0.3">
      <c r="A278" s="48" t="s">
        <v>48</v>
      </c>
      <c r="B278" s="49" t="s">
        <v>49</v>
      </c>
      <c r="C278" s="50">
        <v>677</v>
      </c>
      <c r="D278" s="50">
        <v>13.9</v>
      </c>
      <c r="E278" s="38"/>
      <c r="F278" s="38"/>
      <c r="G278" s="38"/>
      <c r="H278" s="38"/>
      <c r="I278" s="38"/>
      <c r="J278" s="39"/>
      <c r="K278" s="39"/>
    </row>
    <row r="279" spans="1:11" x14ac:dyDescent="0.3">
      <c r="A279" s="48" t="s">
        <v>50</v>
      </c>
      <c r="B279" s="49" t="s">
        <v>51</v>
      </c>
      <c r="C279" s="50">
        <v>231</v>
      </c>
      <c r="D279" s="50">
        <v>4.8</v>
      </c>
      <c r="E279" s="38"/>
      <c r="F279" s="38"/>
      <c r="G279" s="38"/>
      <c r="H279" s="38"/>
      <c r="I279" s="38"/>
      <c r="J279" s="39"/>
      <c r="K279" s="39"/>
    </row>
    <row r="280" spans="1:11" x14ac:dyDescent="0.3">
      <c r="A280" s="48" t="s">
        <v>52</v>
      </c>
      <c r="B280" s="49" t="s">
        <v>53</v>
      </c>
      <c r="C280" s="50">
        <v>63</v>
      </c>
      <c r="D280" s="50">
        <v>1.3</v>
      </c>
      <c r="E280" s="38"/>
      <c r="F280" s="38"/>
      <c r="G280" s="38"/>
      <c r="H280" s="38"/>
      <c r="I280" s="38"/>
      <c r="J280" s="39"/>
      <c r="K280" s="39"/>
    </row>
    <row r="281" spans="1:11" x14ac:dyDescent="0.3">
      <c r="A281" s="51" t="s">
        <v>54</v>
      </c>
      <c r="B281" s="52" t="s">
        <v>55</v>
      </c>
      <c r="C281" s="53">
        <v>395</v>
      </c>
      <c r="D281" s="53">
        <v>8.1</v>
      </c>
      <c r="E281" s="38"/>
      <c r="F281" s="38"/>
      <c r="G281" s="38"/>
      <c r="H281" s="38"/>
      <c r="I281" s="38"/>
      <c r="J281" s="39"/>
      <c r="K281" s="39"/>
    </row>
    <row r="282" spans="1:11" x14ac:dyDescent="0.3">
      <c r="A282" s="54" t="s">
        <v>33</v>
      </c>
      <c r="B282" s="54"/>
      <c r="C282" s="55">
        <f>SUM(C277:C281)</f>
        <v>4869</v>
      </c>
      <c r="D282" s="55">
        <v>100</v>
      </c>
      <c r="E282" s="38"/>
      <c r="F282" s="38"/>
      <c r="G282" s="38"/>
      <c r="H282" s="38"/>
      <c r="I282" s="38"/>
      <c r="J282" s="39"/>
      <c r="K282" s="39"/>
    </row>
    <row r="283" spans="1:11" x14ac:dyDescent="0.3">
      <c r="A283" s="64">
        <v>18</v>
      </c>
      <c r="B283" s="65" t="s">
        <v>101</v>
      </c>
      <c r="C283" s="65"/>
      <c r="D283" s="65"/>
      <c r="E283" s="38"/>
      <c r="F283" s="38"/>
      <c r="G283" s="38"/>
      <c r="H283" s="38"/>
      <c r="I283" s="38"/>
      <c r="J283" s="39"/>
      <c r="K283" s="39"/>
    </row>
    <row r="284" spans="1:11" x14ac:dyDescent="0.3">
      <c r="A284" s="45" t="s">
        <v>46</v>
      </c>
      <c r="B284" s="46" t="s">
        <v>47</v>
      </c>
      <c r="C284" s="47">
        <v>3588</v>
      </c>
      <c r="D284" s="47">
        <v>73.7</v>
      </c>
      <c r="E284" s="38"/>
      <c r="F284" s="38"/>
      <c r="G284" s="38"/>
      <c r="H284" s="38"/>
      <c r="I284" s="38"/>
      <c r="J284" s="39"/>
      <c r="K284" s="39"/>
    </row>
    <row r="285" spans="1:11" x14ac:dyDescent="0.3">
      <c r="A285" s="48" t="s">
        <v>48</v>
      </c>
      <c r="B285" s="49" t="s">
        <v>49</v>
      </c>
      <c r="C285" s="50">
        <v>731</v>
      </c>
      <c r="D285" s="50">
        <v>15</v>
      </c>
      <c r="E285" s="38"/>
      <c r="F285" s="38"/>
      <c r="G285" s="38"/>
      <c r="H285" s="38"/>
      <c r="I285" s="38"/>
      <c r="J285" s="39"/>
      <c r="K285" s="39"/>
    </row>
    <row r="286" spans="1:11" x14ac:dyDescent="0.3">
      <c r="A286" s="48" t="s">
        <v>50</v>
      </c>
      <c r="B286" s="49" t="s">
        <v>51</v>
      </c>
      <c r="C286" s="50">
        <v>239</v>
      </c>
      <c r="D286" s="50">
        <v>4.9000000000000004</v>
      </c>
      <c r="E286" s="38"/>
      <c r="F286" s="38"/>
      <c r="G286" s="38"/>
      <c r="H286" s="38"/>
      <c r="I286" s="38"/>
      <c r="J286" s="39"/>
      <c r="K286" s="39"/>
    </row>
    <row r="287" spans="1:11" x14ac:dyDescent="0.3">
      <c r="A287" s="48" t="s">
        <v>52</v>
      </c>
      <c r="B287" s="49" t="s">
        <v>53</v>
      </c>
      <c r="C287" s="50">
        <v>72</v>
      </c>
      <c r="D287" s="50">
        <v>1.5</v>
      </c>
      <c r="E287" s="38"/>
      <c r="F287" s="38"/>
      <c r="G287" s="38"/>
      <c r="H287" s="38"/>
      <c r="I287" s="38"/>
      <c r="J287" s="39"/>
      <c r="K287" s="39"/>
    </row>
    <row r="288" spans="1:11" x14ac:dyDescent="0.3">
      <c r="A288" s="51" t="s">
        <v>54</v>
      </c>
      <c r="B288" s="52" t="s">
        <v>55</v>
      </c>
      <c r="C288" s="53">
        <v>239</v>
      </c>
      <c r="D288" s="53">
        <v>4.9000000000000004</v>
      </c>
      <c r="E288" s="38"/>
      <c r="F288" s="38"/>
      <c r="G288" s="38"/>
      <c r="H288" s="38"/>
      <c r="I288" s="38"/>
      <c r="J288" s="39"/>
      <c r="K288" s="39"/>
    </row>
    <row r="289" spans="1:11" x14ac:dyDescent="0.3">
      <c r="A289" s="54" t="s">
        <v>33</v>
      </c>
      <c r="B289" s="54"/>
      <c r="C289" s="55">
        <f>SUM(C284:C288)</f>
        <v>4869</v>
      </c>
      <c r="D289" s="55">
        <v>100</v>
      </c>
      <c r="E289" s="38"/>
      <c r="F289" s="38"/>
      <c r="G289" s="38"/>
      <c r="H289" s="38"/>
      <c r="I289" s="38"/>
      <c r="J289" s="39"/>
      <c r="K289" s="39"/>
    </row>
    <row r="290" spans="1:11" x14ac:dyDescent="0.3">
      <c r="A290" s="64">
        <v>19</v>
      </c>
      <c r="B290" s="65" t="s">
        <v>102</v>
      </c>
      <c r="C290" s="65"/>
      <c r="D290" s="65"/>
      <c r="E290" s="38"/>
      <c r="F290" s="38"/>
      <c r="G290" s="38"/>
      <c r="H290" s="38"/>
      <c r="I290" s="38"/>
      <c r="J290" s="39"/>
      <c r="K290" s="39"/>
    </row>
    <row r="291" spans="1:11" x14ac:dyDescent="0.3">
      <c r="A291" s="45" t="s">
        <v>46</v>
      </c>
      <c r="B291" s="46" t="s">
        <v>47</v>
      </c>
      <c r="C291" s="47">
        <v>3624</v>
      </c>
      <c r="D291" s="47">
        <v>74.400000000000006</v>
      </c>
      <c r="E291" s="38"/>
      <c r="F291" s="38"/>
      <c r="G291" s="38"/>
      <c r="H291" s="38"/>
      <c r="I291" s="38"/>
      <c r="J291" s="39"/>
      <c r="K291" s="39"/>
    </row>
    <row r="292" spans="1:11" x14ac:dyDescent="0.3">
      <c r="A292" s="48" t="s">
        <v>48</v>
      </c>
      <c r="B292" s="49" t="s">
        <v>49</v>
      </c>
      <c r="C292" s="50">
        <v>700</v>
      </c>
      <c r="D292" s="50">
        <v>14.4</v>
      </c>
      <c r="E292" s="38"/>
      <c r="F292" s="38"/>
      <c r="G292" s="38"/>
      <c r="H292" s="38"/>
      <c r="I292" s="38"/>
      <c r="J292" s="39"/>
      <c r="K292" s="39"/>
    </row>
    <row r="293" spans="1:11" x14ac:dyDescent="0.3">
      <c r="A293" s="48" t="s">
        <v>50</v>
      </c>
      <c r="B293" s="49" t="s">
        <v>51</v>
      </c>
      <c r="C293" s="50">
        <v>191</v>
      </c>
      <c r="D293" s="50">
        <v>3.9</v>
      </c>
      <c r="E293" s="38"/>
      <c r="F293" s="38"/>
      <c r="G293" s="38"/>
      <c r="H293" s="38"/>
      <c r="I293" s="38"/>
      <c r="J293" s="39"/>
      <c r="K293" s="39"/>
    </row>
    <row r="294" spans="1:11" x14ac:dyDescent="0.3">
      <c r="A294" s="48" t="s">
        <v>52</v>
      </c>
      <c r="B294" s="49" t="s">
        <v>53</v>
      </c>
      <c r="C294" s="50">
        <v>70</v>
      </c>
      <c r="D294" s="50">
        <v>1.4</v>
      </c>
      <c r="E294" s="38"/>
      <c r="F294" s="38"/>
      <c r="G294" s="38"/>
      <c r="H294" s="38"/>
      <c r="I294" s="38"/>
      <c r="J294" s="39"/>
      <c r="K294" s="39"/>
    </row>
    <row r="295" spans="1:11" x14ac:dyDescent="0.3">
      <c r="A295" s="51" t="s">
        <v>54</v>
      </c>
      <c r="B295" s="52" t="s">
        <v>55</v>
      </c>
      <c r="C295" s="53">
        <v>284</v>
      </c>
      <c r="D295" s="53">
        <v>5.8</v>
      </c>
      <c r="E295" s="38"/>
      <c r="F295" s="38"/>
      <c r="G295" s="38"/>
      <c r="H295" s="38"/>
      <c r="I295" s="38"/>
      <c r="J295" s="39"/>
      <c r="K295" s="39"/>
    </row>
    <row r="296" spans="1:11" x14ac:dyDescent="0.3">
      <c r="A296" s="54" t="s">
        <v>33</v>
      </c>
      <c r="B296" s="54"/>
      <c r="C296" s="55">
        <f>SUM(C291:C295)</f>
        <v>4869</v>
      </c>
      <c r="D296" s="55">
        <f>SUM(D291:D295)</f>
        <v>99.90000000000002</v>
      </c>
      <c r="E296" s="38"/>
      <c r="F296" s="38"/>
      <c r="G296" s="38"/>
      <c r="H296" s="38"/>
      <c r="I296" s="38"/>
      <c r="J296" s="39"/>
      <c r="K296" s="39"/>
    </row>
    <row r="297" spans="1:11" x14ac:dyDescent="0.3">
      <c r="A297" s="64">
        <v>20</v>
      </c>
      <c r="B297" s="65" t="s">
        <v>103</v>
      </c>
      <c r="C297" s="65"/>
      <c r="D297" s="65"/>
      <c r="E297" s="38"/>
      <c r="F297" s="38"/>
      <c r="G297" s="38"/>
      <c r="H297" s="38"/>
      <c r="I297" s="38"/>
      <c r="J297" s="39"/>
      <c r="K297" s="39"/>
    </row>
    <row r="298" spans="1:11" x14ac:dyDescent="0.3">
      <c r="A298" s="45" t="s">
        <v>46</v>
      </c>
      <c r="B298" s="46" t="s">
        <v>47</v>
      </c>
      <c r="C298" s="47">
        <v>3555</v>
      </c>
      <c r="D298" s="47">
        <v>73</v>
      </c>
      <c r="E298" s="38"/>
      <c r="F298" s="38"/>
      <c r="G298" s="38"/>
      <c r="H298" s="38"/>
      <c r="I298" s="38"/>
      <c r="J298" s="39"/>
      <c r="K298" s="39"/>
    </row>
    <row r="299" spans="1:11" x14ac:dyDescent="0.3">
      <c r="A299" s="48" t="s">
        <v>48</v>
      </c>
      <c r="B299" s="49" t="s">
        <v>49</v>
      </c>
      <c r="C299" s="50">
        <v>760</v>
      </c>
      <c r="D299" s="50">
        <v>15.6</v>
      </c>
      <c r="E299" s="38"/>
      <c r="F299" s="38"/>
      <c r="G299" s="38"/>
      <c r="H299" s="38"/>
      <c r="I299" s="38"/>
      <c r="J299" s="39"/>
      <c r="K299" s="39"/>
    </row>
    <row r="300" spans="1:11" x14ac:dyDescent="0.3">
      <c r="A300" s="48" t="s">
        <v>50</v>
      </c>
      <c r="B300" s="49" t="s">
        <v>51</v>
      </c>
      <c r="C300" s="50">
        <v>159</v>
      </c>
      <c r="D300" s="50">
        <v>3.3</v>
      </c>
      <c r="E300" s="38"/>
      <c r="F300" s="38"/>
      <c r="G300" s="38"/>
      <c r="H300" s="38"/>
      <c r="I300" s="38"/>
      <c r="J300" s="39"/>
      <c r="K300" s="39"/>
    </row>
    <row r="301" spans="1:11" x14ac:dyDescent="0.3">
      <c r="A301" s="48" t="s">
        <v>52</v>
      </c>
      <c r="B301" s="49" t="s">
        <v>53</v>
      </c>
      <c r="C301" s="50">
        <v>74</v>
      </c>
      <c r="D301" s="50">
        <v>1.5</v>
      </c>
      <c r="E301" s="38"/>
      <c r="F301" s="38"/>
      <c r="G301" s="38"/>
      <c r="H301" s="38"/>
      <c r="I301" s="38"/>
      <c r="J301" s="39"/>
      <c r="K301" s="39"/>
    </row>
    <row r="302" spans="1:11" x14ac:dyDescent="0.3">
      <c r="A302" s="51" t="s">
        <v>54</v>
      </c>
      <c r="B302" s="52" t="s">
        <v>55</v>
      </c>
      <c r="C302" s="53">
        <v>321</v>
      </c>
      <c r="D302" s="53">
        <v>6.6</v>
      </c>
      <c r="E302" s="38"/>
      <c r="F302" s="38"/>
      <c r="G302" s="38"/>
      <c r="H302" s="38"/>
      <c r="I302" s="38"/>
      <c r="J302" s="39"/>
      <c r="K302" s="39"/>
    </row>
    <row r="303" spans="1:11" x14ac:dyDescent="0.3">
      <c r="A303" s="54" t="s">
        <v>33</v>
      </c>
      <c r="B303" s="54"/>
      <c r="C303" s="55">
        <f>SUM(C298:C302)</f>
        <v>4869</v>
      </c>
      <c r="D303" s="55">
        <v>100</v>
      </c>
      <c r="E303" s="38"/>
      <c r="F303" s="38"/>
      <c r="G303" s="38"/>
      <c r="H303" s="38"/>
      <c r="I303" s="38"/>
      <c r="J303" s="39"/>
      <c r="K303" s="39"/>
    </row>
    <row r="304" spans="1:11" x14ac:dyDescent="0.3">
      <c r="A304" s="76"/>
      <c r="B304" s="76"/>
      <c r="C304" s="35"/>
      <c r="D304" s="35"/>
    </row>
    <row r="305" spans="1:4" x14ac:dyDescent="0.3">
      <c r="A305" s="76"/>
      <c r="B305" s="76"/>
      <c r="C305" s="35"/>
      <c r="D305" s="35"/>
    </row>
  </sheetData>
  <mergeCells count="92">
    <mergeCell ref="B297:D297"/>
    <mergeCell ref="A303:B303"/>
    <mergeCell ref="B276:D276"/>
    <mergeCell ref="A282:B282"/>
    <mergeCell ref="B283:D283"/>
    <mergeCell ref="A289:B289"/>
    <mergeCell ref="B290:D290"/>
    <mergeCell ref="A296:B296"/>
    <mergeCell ref="B255:D255"/>
    <mergeCell ref="A261:B261"/>
    <mergeCell ref="B262:D262"/>
    <mergeCell ref="A268:B268"/>
    <mergeCell ref="B269:D269"/>
    <mergeCell ref="A275:B275"/>
    <mergeCell ref="A237:B237"/>
    <mergeCell ref="B239:D239"/>
    <mergeCell ref="A245:B245"/>
    <mergeCell ref="B246:D246"/>
    <mergeCell ref="A252:B252"/>
    <mergeCell ref="A254:D254"/>
    <mergeCell ref="A215:B215"/>
    <mergeCell ref="B216:D216"/>
    <mergeCell ref="A222:B222"/>
    <mergeCell ref="B224:D224"/>
    <mergeCell ref="A230:B230"/>
    <mergeCell ref="B231:D231"/>
    <mergeCell ref="A193:B193"/>
    <mergeCell ref="B195:D195"/>
    <mergeCell ref="A201:B201"/>
    <mergeCell ref="B202:D202"/>
    <mergeCell ref="A208:B208"/>
    <mergeCell ref="B209:D209"/>
    <mergeCell ref="A172:B172"/>
    <mergeCell ref="B173:D173"/>
    <mergeCell ref="A179:B179"/>
    <mergeCell ref="B180:D180"/>
    <mergeCell ref="A186:B186"/>
    <mergeCell ref="B187:D187"/>
    <mergeCell ref="A156:B156"/>
    <mergeCell ref="B157:D157"/>
    <mergeCell ref="A158:D158"/>
    <mergeCell ref="B159:D159"/>
    <mergeCell ref="A165:B165"/>
    <mergeCell ref="B166:D166"/>
    <mergeCell ref="A135:B135"/>
    <mergeCell ref="B136:D136"/>
    <mergeCell ref="A142:B142"/>
    <mergeCell ref="B143:D143"/>
    <mergeCell ref="A149:B149"/>
    <mergeCell ref="B150:D150"/>
    <mergeCell ref="A113:B113"/>
    <mergeCell ref="B115:D115"/>
    <mergeCell ref="A121:B121"/>
    <mergeCell ref="B122:D122"/>
    <mergeCell ref="A128:B128"/>
    <mergeCell ref="B129:D129"/>
    <mergeCell ref="A90:B90"/>
    <mergeCell ref="B91:D91"/>
    <mergeCell ref="A97:B97"/>
    <mergeCell ref="B98:D98"/>
    <mergeCell ref="A104:B104"/>
    <mergeCell ref="B106:D106"/>
    <mergeCell ref="B68:D68"/>
    <mergeCell ref="A74:B74"/>
    <mergeCell ref="B75:D75"/>
    <mergeCell ref="A81:B81"/>
    <mergeCell ref="B83:D83"/>
    <mergeCell ref="B84:D84"/>
    <mergeCell ref="A52:B52"/>
    <mergeCell ref="B53:D53"/>
    <mergeCell ref="A59:B59"/>
    <mergeCell ref="B60:D60"/>
    <mergeCell ref="B61:D61"/>
    <mergeCell ref="A67:B67"/>
    <mergeCell ref="B31:D31"/>
    <mergeCell ref="A37:B37"/>
    <mergeCell ref="B38:D38"/>
    <mergeCell ref="B39:D39"/>
    <mergeCell ref="A45:B45"/>
    <mergeCell ref="B46:D46"/>
    <mergeCell ref="B10:D10"/>
    <mergeCell ref="A16:B16"/>
    <mergeCell ref="B17:D17"/>
    <mergeCell ref="A23:B23"/>
    <mergeCell ref="B24:D24"/>
    <mergeCell ref="A30:B30"/>
    <mergeCell ref="A2:K2"/>
    <mergeCell ref="A3:D3"/>
    <mergeCell ref="A5:D5"/>
    <mergeCell ref="A6:E6"/>
    <mergeCell ref="B7:I7"/>
    <mergeCell ref="B9:D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5E8EE-4BD4-4482-9518-E36DF353F594}">
  <dimension ref="A1:I165"/>
  <sheetViews>
    <sheetView workbookViewId="0">
      <selection activeCell="F15" sqref="F15"/>
    </sheetView>
  </sheetViews>
  <sheetFormatPr defaultRowHeight="18.75" x14ac:dyDescent="0.3"/>
  <cols>
    <col min="1" max="1" width="4.21875" customWidth="1"/>
    <col min="2" max="2" width="56.44140625" customWidth="1"/>
    <col min="3" max="3" width="28.33203125" customWidth="1"/>
    <col min="4" max="4" width="20.88671875" customWidth="1"/>
  </cols>
  <sheetData>
    <row r="1" spans="1:9" x14ac:dyDescent="0.3">
      <c r="A1" s="77"/>
      <c r="B1" s="78" t="s">
        <v>104</v>
      </c>
      <c r="C1" s="78"/>
      <c r="D1" s="78"/>
      <c r="E1" s="78"/>
      <c r="F1" s="78"/>
      <c r="G1" s="79"/>
      <c r="H1" s="79"/>
      <c r="I1" s="79"/>
    </row>
    <row r="2" spans="1:9" x14ac:dyDescent="0.3">
      <c r="A2" s="77"/>
      <c r="B2" s="80" t="s">
        <v>105</v>
      </c>
      <c r="C2" s="80"/>
      <c r="D2" s="80"/>
      <c r="E2" s="80"/>
      <c r="F2" s="80"/>
      <c r="G2" s="79"/>
      <c r="H2" s="79"/>
      <c r="I2" s="79"/>
    </row>
    <row r="3" spans="1:9" x14ac:dyDescent="0.3">
      <c r="A3" s="77"/>
      <c r="B3" s="81"/>
      <c r="C3" s="81"/>
      <c r="D3" s="81"/>
      <c r="E3" s="81"/>
      <c r="F3" s="81"/>
      <c r="G3" s="79"/>
      <c r="H3" s="79"/>
      <c r="I3" s="79"/>
    </row>
    <row r="4" spans="1:9" x14ac:dyDescent="0.3">
      <c r="A4" s="7"/>
      <c r="B4" s="81" t="s">
        <v>106</v>
      </c>
      <c r="C4" s="81"/>
      <c r="D4" s="81"/>
      <c r="E4" s="81"/>
      <c r="F4" s="81"/>
      <c r="G4" s="9"/>
      <c r="H4" s="9"/>
      <c r="I4" s="9"/>
    </row>
    <row r="5" spans="1:9" x14ac:dyDescent="0.3">
      <c r="A5" s="82" t="s">
        <v>107</v>
      </c>
      <c r="B5" s="82"/>
      <c r="C5" s="82"/>
      <c r="D5" s="82"/>
      <c r="E5" s="82"/>
      <c r="F5" s="82"/>
      <c r="G5" s="82"/>
      <c r="H5" s="82"/>
      <c r="I5" s="82"/>
    </row>
    <row r="6" spans="1:9" x14ac:dyDescent="0.3">
      <c r="A6" s="83" t="s">
        <v>108</v>
      </c>
      <c r="B6" s="83"/>
      <c r="C6" s="83"/>
      <c r="D6" s="83"/>
      <c r="E6" s="83"/>
      <c r="F6" s="83"/>
      <c r="G6" s="84"/>
      <c r="H6" s="84"/>
      <c r="I6" s="85"/>
    </row>
    <row r="7" spans="1:9" x14ac:dyDescent="0.3">
      <c r="A7" s="86" t="s">
        <v>109</v>
      </c>
      <c r="B7" s="86"/>
      <c r="C7" s="86"/>
      <c r="D7" s="86"/>
      <c r="E7" s="86"/>
      <c r="F7" s="86"/>
      <c r="G7" s="86"/>
      <c r="H7" s="86"/>
      <c r="I7" s="9"/>
    </row>
    <row r="8" spans="1:9" x14ac:dyDescent="0.3">
      <c r="A8" s="87" t="s">
        <v>40</v>
      </c>
      <c r="B8" s="87" t="s">
        <v>41</v>
      </c>
      <c r="C8" s="87" t="s">
        <v>110</v>
      </c>
      <c r="D8" s="87" t="s">
        <v>16</v>
      </c>
      <c r="E8" s="9"/>
      <c r="F8" s="9"/>
      <c r="G8" s="9"/>
      <c r="H8" s="9"/>
      <c r="I8" s="9"/>
    </row>
    <row r="9" spans="1:9" x14ac:dyDescent="0.3">
      <c r="A9" s="87" t="s">
        <v>43</v>
      </c>
      <c r="B9" s="88" t="s">
        <v>111</v>
      </c>
      <c r="C9" s="88"/>
      <c r="D9" s="88"/>
      <c r="E9" s="9"/>
      <c r="F9" s="9"/>
      <c r="G9" s="9"/>
      <c r="H9" s="9"/>
      <c r="I9" s="9"/>
    </row>
    <row r="10" spans="1:9" x14ac:dyDescent="0.3">
      <c r="A10" s="89">
        <v>1</v>
      </c>
      <c r="B10" s="90" t="s">
        <v>112</v>
      </c>
      <c r="C10" s="91"/>
      <c r="D10" s="92"/>
      <c r="E10" s="9"/>
      <c r="F10" s="9"/>
      <c r="G10" s="9"/>
      <c r="H10" s="9"/>
      <c r="I10" s="9"/>
    </row>
    <row r="11" spans="1:9" x14ac:dyDescent="0.3">
      <c r="A11" s="93" t="s">
        <v>46</v>
      </c>
      <c r="B11" s="94" t="s">
        <v>47</v>
      </c>
      <c r="C11" s="95">
        <v>4509</v>
      </c>
      <c r="D11" s="96">
        <v>81</v>
      </c>
      <c r="E11" s="9"/>
      <c r="F11" s="9"/>
      <c r="G11" s="9"/>
      <c r="H11" s="9"/>
      <c r="I11" s="9"/>
    </row>
    <row r="12" spans="1:9" x14ac:dyDescent="0.3">
      <c r="A12" s="96" t="s">
        <v>48</v>
      </c>
      <c r="B12" s="97" t="s">
        <v>113</v>
      </c>
      <c r="C12" s="95">
        <v>867</v>
      </c>
      <c r="D12" s="96">
        <v>15.6</v>
      </c>
      <c r="E12" s="9"/>
      <c r="F12" s="9"/>
      <c r="G12" s="9"/>
      <c r="H12" s="9"/>
      <c r="I12" s="9"/>
    </row>
    <row r="13" spans="1:9" x14ac:dyDescent="0.3">
      <c r="A13" s="96" t="s">
        <v>50</v>
      </c>
      <c r="B13" s="97" t="s">
        <v>51</v>
      </c>
      <c r="C13" s="95">
        <v>145</v>
      </c>
      <c r="D13" s="96">
        <v>2.6</v>
      </c>
      <c r="E13" s="9"/>
      <c r="F13" s="9"/>
      <c r="G13" s="9"/>
      <c r="H13" s="9"/>
      <c r="I13" s="9"/>
    </row>
    <row r="14" spans="1:9" x14ac:dyDescent="0.3">
      <c r="A14" s="98" t="s">
        <v>52</v>
      </c>
      <c r="B14" s="99" t="s">
        <v>53</v>
      </c>
      <c r="C14" s="95">
        <v>43</v>
      </c>
      <c r="D14" s="96">
        <v>0.8</v>
      </c>
      <c r="E14" s="9"/>
      <c r="F14" s="9"/>
      <c r="G14" s="9"/>
      <c r="H14" s="9"/>
      <c r="I14" s="9"/>
    </row>
    <row r="15" spans="1:9" x14ac:dyDescent="0.3">
      <c r="A15" s="100" t="s">
        <v>33</v>
      </c>
      <c r="B15" s="100"/>
      <c r="C15" s="101">
        <f>SUM(C11:C14)</f>
        <v>5564</v>
      </c>
      <c r="D15" s="101">
        <f>SUM(D11:D14)</f>
        <v>99.999999999999986</v>
      </c>
      <c r="E15" s="9"/>
      <c r="F15" s="9"/>
      <c r="G15" s="9"/>
      <c r="H15" s="9"/>
      <c r="I15" s="9"/>
    </row>
    <row r="16" spans="1:9" x14ac:dyDescent="0.3">
      <c r="A16" s="89">
        <v>2</v>
      </c>
      <c r="B16" s="90" t="s">
        <v>114</v>
      </c>
      <c r="C16" s="91"/>
      <c r="D16" s="92"/>
      <c r="E16" s="9"/>
      <c r="F16" s="9"/>
      <c r="G16" s="9"/>
      <c r="H16" s="9"/>
      <c r="I16" s="9"/>
    </row>
    <row r="17" spans="1:9" x14ac:dyDescent="0.3">
      <c r="A17" s="93" t="s">
        <v>46</v>
      </c>
      <c r="B17" s="94" t="s">
        <v>47</v>
      </c>
      <c r="C17" s="95">
        <v>4481</v>
      </c>
      <c r="D17" s="96">
        <v>80.5</v>
      </c>
      <c r="E17" s="9"/>
      <c r="F17" s="9"/>
      <c r="G17" s="9"/>
      <c r="H17" s="9"/>
      <c r="I17" s="9"/>
    </row>
    <row r="18" spans="1:9" x14ac:dyDescent="0.3">
      <c r="A18" s="96" t="s">
        <v>48</v>
      </c>
      <c r="B18" s="97" t="s">
        <v>113</v>
      </c>
      <c r="C18" s="95">
        <v>874</v>
      </c>
      <c r="D18" s="96">
        <v>15.7</v>
      </c>
      <c r="E18" s="9"/>
      <c r="F18" s="9"/>
      <c r="G18" s="9"/>
      <c r="H18" s="9"/>
      <c r="I18" s="9"/>
    </row>
    <row r="19" spans="1:9" x14ac:dyDescent="0.3">
      <c r="A19" s="96" t="s">
        <v>50</v>
      </c>
      <c r="B19" s="97" t="s">
        <v>51</v>
      </c>
      <c r="C19" s="95">
        <v>166</v>
      </c>
      <c r="D19" s="96">
        <v>3</v>
      </c>
      <c r="E19" s="9"/>
      <c r="F19" s="9"/>
      <c r="G19" s="9"/>
      <c r="H19" s="9"/>
      <c r="I19" s="9"/>
    </row>
    <row r="20" spans="1:9" x14ac:dyDescent="0.3">
      <c r="A20" s="96" t="s">
        <v>52</v>
      </c>
      <c r="B20" s="97" t="s">
        <v>53</v>
      </c>
      <c r="C20" s="95">
        <v>43</v>
      </c>
      <c r="D20" s="96">
        <v>0.8</v>
      </c>
      <c r="E20" s="9"/>
      <c r="F20" s="9"/>
      <c r="G20" s="9"/>
      <c r="H20" s="9"/>
      <c r="I20" s="9"/>
    </row>
    <row r="21" spans="1:9" x14ac:dyDescent="0.3">
      <c r="A21" s="100" t="s">
        <v>33</v>
      </c>
      <c r="B21" s="100"/>
      <c r="C21" s="101">
        <f>SUM(C17:C20)</f>
        <v>5564</v>
      </c>
      <c r="D21" s="101">
        <v>100</v>
      </c>
      <c r="E21" s="9"/>
      <c r="F21" s="9"/>
      <c r="G21" s="9"/>
      <c r="H21" s="9"/>
      <c r="I21" s="9"/>
    </row>
    <row r="22" spans="1:9" x14ac:dyDescent="0.3">
      <c r="A22" s="102">
        <v>3</v>
      </c>
      <c r="B22" s="103" t="s">
        <v>115</v>
      </c>
      <c r="C22" s="104"/>
      <c r="D22" s="105"/>
      <c r="E22" s="9"/>
      <c r="F22" s="9"/>
      <c r="G22" s="9"/>
      <c r="H22" s="9"/>
      <c r="I22" s="9"/>
    </row>
    <row r="23" spans="1:9" x14ac:dyDescent="0.3">
      <c r="A23" s="93" t="s">
        <v>46</v>
      </c>
      <c r="B23" s="94" t="s">
        <v>47</v>
      </c>
      <c r="C23" s="106">
        <v>4437</v>
      </c>
      <c r="D23" s="93">
        <v>79.8</v>
      </c>
      <c r="E23" s="9"/>
      <c r="F23" s="9"/>
      <c r="G23" s="9"/>
      <c r="H23" s="9"/>
      <c r="I23" s="9"/>
    </row>
    <row r="24" spans="1:9" x14ac:dyDescent="0.3">
      <c r="A24" s="96" t="s">
        <v>48</v>
      </c>
      <c r="B24" s="97" t="s">
        <v>113</v>
      </c>
      <c r="C24" s="95">
        <v>894</v>
      </c>
      <c r="D24" s="96">
        <v>16.100000000000001</v>
      </c>
      <c r="E24" s="9"/>
      <c r="F24" s="9"/>
      <c r="G24" s="9"/>
      <c r="H24" s="9"/>
      <c r="I24" s="9"/>
    </row>
    <row r="25" spans="1:9" x14ac:dyDescent="0.3">
      <c r="A25" s="96" t="s">
        <v>50</v>
      </c>
      <c r="B25" s="97" t="s">
        <v>51</v>
      </c>
      <c r="C25" s="95">
        <v>175</v>
      </c>
      <c r="D25" s="96">
        <v>3.2</v>
      </c>
      <c r="E25" s="9"/>
      <c r="F25" s="9"/>
      <c r="G25" s="9"/>
      <c r="H25" s="9"/>
      <c r="I25" s="9"/>
    </row>
    <row r="26" spans="1:9" x14ac:dyDescent="0.3">
      <c r="A26" s="96" t="s">
        <v>52</v>
      </c>
      <c r="B26" s="97" t="s">
        <v>53</v>
      </c>
      <c r="C26" s="95">
        <v>58</v>
      </c>
      <c r="D26" s="96">
        <v>1.1000000000000001</v>
      </c>
      <c r="E26" s="9"/>
      <c r="F26" s="9"/>
      <c r="G26" s="9"/>
      <c r="H26" s="9"/>
      <c r="I26" s="9"/>
    </row>
    <row r="27" spans="1:9" x14ac:dyDescent="0.3">
      <c r="A27" s="100" t="s">
        <v>33</v>
      </c>
      <c r="B27" s="100"/>
      <c r="C27" s="101">
        <f>SUM(C23:C26)</f>
        <v>5564</v>
      </c>
      <c r="D27" s="107">
        <v>100</v>
      </c>
      <c r="E27" s="9"/>
      <c r="F27" s="9"/>
      <c r="G27" s="9"/>
      <c r="H27" s="9"/>
      <c r="I27" s="9"/>
    </row>
    <row r="28" spans="1:9" x14ac:dyDescent="0.3">
      <c r="A28" s="89">
        <v>4</v>
      </c>
      <c r="B28" s="90" t="s">
        <v>116</v>
      </c>
      <c r="C28" s="91"/>
      <c r="D28" s="92"/>
      <c r="E28" s="9"/>
      <c r="F28" s="9"/>
      <c r="G28" s="9"/>
      <c r="H28" s="9"/>
      <c r="I28" s="9"/>
    </row>
    <row r="29" spans="1:9" x14ac:dyDescent="0.3">
      <c r="A29" s="93" t="s">
        <v>46</v>
      </c>
      <c r="B29" s="94" t="s">
        <v>47</v>
      </c>
      <c r="C29" s="95">
        <v>4458</v>
      </c>
      <c r="D29" s="96">
        <v>80.099999999999994</v>
      </c>
      <c r="E29" s="9"/>
      <c r="F29" s="9"/>
      <c r="G29" s="9"/>
      <c r="H29" s="9"/>
      <c r="I29" s="9"/>
    </row>
    <row r="30" spans="1:9" x14ac:dyDescent="0.3">
      <c r="A30" s="96" t="s">
        <v>48</v>
      </c>
      <c r="B30" s="97" t="s">
        <v>113</v>
      </c>
      <c r="C30" s="95">
        <v>910</v>
      </c>
      <c r="D30" s="96">
        <v>16.399999999999999</v>
      </c>
      <c r="E30" s="9"/>
      <c r="F30" s="9"/>
      <c r="G30" s="9"/>
      <c r="H30" s="9"/>
      <c r="I30" s="9"/>
    </row>
    <row r="31" spans="1:9" x14ac:dyDescent="0.3">
      <c r="A31" s="96" t="s">
        <v>50</v>
      </c>
      <c r="B31" s="97" t="s">
        <v>51</v>
      </c>
      <c r="C31" s="95">
        <v>150</v>
      </c>
      <c r="D31" s="96">
        <v>2.7</v>
      </c>
      <c r="E31" s="9"/>
      <c r="F31" s="9"/>
      <c r="G31" s="9"/>
      <c r="H31" s="9"/>
      <c r="I31" s="9"/>
    </row>
    <row r="32" spans="1:9" x14ac:dyDescent="0.3">
      <c r="A32" s="96" t="s">
        <v>52</v>
      </c>
      <c r="B32" s="97" t="s">
        <v>53</v>
      </c>
      <c r="C32" s="95">
        <v>46</v>
      </c>
      <c r="D32" s="96">
        <v>0.8</v>
      </c>
      <c r="E32" s="9"/>
      <c r="F32" s="9"/>
      <c r="G32" s="9"/>
      <c r="H32" s="9"/>
      <c r="I32" s="9"/>
    </row>
    <row r="33" spans="1:9" x14ac:dyDescent="0.3">
      <c r="A33" s="100" t="s">
        <v>33</v>
      </c>
      <c r="B33" s="100"/>
      <c r="C33" s="101">
        <f>SUM(C29:C32)</f>
        <v>5564</v>
      </c>
      <c r="D33" s="101">
        <v>100</v>
      </c>
      <c r="E33" s="9"/>
      <c r="F33" s="9"/>
      <c r="G33" s="9"/>
      <c r="H33" s="9"/>
      <c r="I33" s="9"/>
    </row>
    <row r="34" spans="1:9" x14ac:dyDescent="0.3">
      <c r="A34" s="89">
        <v>5</v>
      </c>
      <c r="B34" s="90" t="s">
        <v>117</v>
      </c>
      <c r="C34" s="91"/>
      <c r="D34" s="92"/>
      <c r="E34" s="9"/>
      <c r="F34" s="9"/>
      <c r="G34" s="9"/>
      <c r="H34" s="9"/>
      <c r="I34" s="9"/>
    </row>
    <row r="35" spans="1:9" x14ac:dyDescent="0.3">
      <c r="A35" s="93" t="s">
        <v>46</v>
      </c>
      <c r="B35" s="94" t="s">
        <v>47</v>
      </c>
      <c r="C35" s="95">
        <v>4483</v>
      </c>
      <c r="D35" s="96">
        <v>80.599999999999994</v>
      </c>
      <c r="E35" s="9"/>
      <c r="F35" s="9"/>
      <c r="G35" s="9"/>
      <c r="H35" s="9"/>
      <c r="I35" s="9"/>
    </row>
    <row r="36" spans="1:9" x14ac:dyDescent="0.3">
      <c r="A36" s="96" t="s">
        <v>48</v>
      </c>
      <c r="B36" s="97" t="s">
        <v>113</v>
      </c>
      <c r="C36" s="95">
        <v>912</v>
      </c>
      <c r="D36" s="96">
        <v>16.399999999999999</v>
      </c>
      <c r="E36" s="9"/>
      <c r="F36" s="9"/>
      <c r="G36" s="9"/>
      <c r="H36" s="9"/>
      <c r="I36" s="9"/>
    </row>
    <row r="37" spans="1:9" x14ac:dyDescent="0.3">
      <c r="A37" s="96" t="s">
        <v>50</v>
      </c>
      <c r="B37" s="97" t="s">
        <v>51</v>
      </c>
      <c r="C37" s="95">
        <v>128</v>
      </c>
      <c r="D37" s="96">
        <v>2.2999999999999998</v>
      </c>
      <c r="E37" s="9"/>
      <c r="F37" s="9"/>
      <c r="G37" s="9"/>
      <c r="H37" s="9"/>
      <c r="I37" s="9"/>
    </row>
    <row r="38" spans="1:9" x14ac:dyDescent="0.3">
      <c r="A38" s="96" t="s">
        <v>52</v>
      </c>
      <c r="B38" s="97" t="s">
        <v>53</v>
      </c>
      <c r="C38" s="95">
        <v>41</v>
      </c>
      <c r="D38" s="96">
        <v>0.7</v>
      </c>
      <c r="E38" s="9"/>
      <c r="F38" s="9"/>
      <c r="G38" s="9"/>
      <c r="H38" s="9"/>
      <c r="I38" s="9"/>
    </row>
    <row r="39" spans="1:9" x14ac:dyDescent="0.3">
      <c r="A39" s="100" t="s">
        <v>33</v>
      </c>
      <c r="B39" s="100"/>
      <c r="C39" s="101">
        <f>SUM(C35:C38)</f>
        <v>5564</v>
      </c>
      <c r="D39" s="101">
        <v>100</v>
      </c>
      <c r="E39" s="9"/>
      <c r="F39" s="9"/>
      <c r="G39" s="9"/>
      <c r="H39" s="9"/>
      <c r="I39" s="9"/>
    </row>
    <row r="40" spans="1:9" x14ac:dyDescent="0.3">
      <c r="A40" s="89">
        <v>6</v>
      </c>
      <c r="B40" s="90" t="s">
        <v>118</v>
      </c>
      <c r="C40" s="91"/>
      <c r="D40" s="92"/>
      <c r="E40" s="9"/>
      <c r="F40" s="9"/>
      <c r="G40" s="9"/>
      <c r="H40" s="9"/>
      <c r="I40" s="9"/>
    </row>
    <row r="41" spans="1:9" x14ac:dyDescent="0.3">
      <c r="A41" s="93" t="s">
        <v>46</v>
      </c>
      <c r="B41" s="94" t="s">
        <v>47</v>
      </c>
      <c r="C41" s="95">
        <v>4488</v>
      </c>
      <c r="D41" s="96">
        <v>80.7</v>
      </c>
      <c r="E41" s="9"/>
      <c r="F41" s="9"/>
      <c r="G41" s="9"/>
      <c r="H41" s="9"/>
      <c r="I41" s="9"/>
    </row>
    <row r="42" spans="1:9" x14ac:dyDescent="0.3">
      <c r="A42" s="96" t="s">
        <v>48</v>
      </c>
      <c r="B42" s="97" t="s">
        <v>113</v>
      </c>
      <c r="C42" s="95">
        <v>862</v>
      </c>
      <c r="D42" s="96">
        <v>15.5</v>
      </c>
      <c r="E42" s="9"/>
      <c r="F42" s="9"/>
      <c r="G42" s="9"/>
      <c r="H42" s="9"/>
      <c r="I42" s="9"/>
    </row>
    <row r="43" spans="1:9" x14ac:dyDescent="0.3">
      <c r="A43" s="96" t="s">
        <v>50</v>
      </c>
      <c r="B43" s="97" t="s">
        <v>51</v>
      </c>
      <c r="C43" s="95">
        <v>171</v>
      </c>
      <c r="D43" s="96">
        <v>3.1</v>
      </c>
      <c r="E43" s="9"/>
      <c r="F43" s="9"/>
      <c r="G43" s="9"/>
      <c r="H43" s="9"/>
      <c r="I43" s="9"/>
    </row>
    <row r="44" spans="1:9" x14ac:dyDescent="0.3">
      <c r="A44" s="96" t="s">
        <v>52</v>
      </c>
      <c r="B44" s="97" t="s">
        <v>53</v>
      </c>
      <c r="C44" s="95">
        <v>43</v>
      </c>
      <c r="D44" s="96">
        <v>0.8</v>
      </c>
      <c r="E44" s="9"/>
      <c r="F44" s="9"/>
      <c r="G44" s="9"/>
      <c r="H44" s="9"/>
      <c r="I44" s="9"/>
    </row>
    <row r="45" spans="1:9" x14ac:dyDescent="0.3">
      <c r="A45" s="100" t="s">
        <v>33</v>
      </c>
      <c r="B45" s="100"/>
      <c r="C45" s="101">
        <f>SUM(C41:C44)</f>
        <v>5564</v>
      </c>
      <c r="D45" s="101">
        <v>100</v>
      </c>
      <c r="E45" s="9"/>
      <c r="F45" s="9"/>
      <c r="G45" s="9"/>
      <c r="H45" s="9"/>
      <c r="I45" s="9"/>
    </row>
    <row r="46" spans="1:9" x14ac:dyDescent="0.3">
      <c r="A46" s="89">
        <v>7</v>
      </c>
      <c r="B46" s="90" t="s">
        <v>119</v>
      </c>
      <c r="C46" s="91"/>
      <c r="D46" s="92"/>
      <c r="E46" s="9"/>
      <c r="F46" s="9"/>
      <c r="G46" s="9"/>
      <c r="H46" s="9"/>
      <c r="I46" s="9"/>
    </row>
    <row r="47" spans="1:9" x14ac:dyDescent="0.3">
      <c r="A47" s="93" t="s">
        <v>46</v>
      </c>
      <c r="B47" s="94" t="s">
        <v>47</v>
      </c>
      <c r="C47" s="95">
        <v>4367</v>
      </c>
      <c r="D47" s="96">
        <v>78.5</v>
      </c>
      <c r="E47" s="9"/>
      <c r="F47" s="9"/>
      <c r="G47" s="9"/>
      <c r="H47" s="9"/>
      <c r="I47" s="9"/>
    </row>
    <row r="48" spans="1:9" x14ac:dyDescent="0.3">
      <c r="A48" s="96" t="s">
        <v>48</v>
      </c>
      <c r="B48" s="97" t="s">
        <v>113</v>
      </c>
      <c r="C48" s="95">
        <v>950</v>
      </c>
      <c r="D48" s="96">
        <v>17.100000000000001</v>
      </c>
      <c r="E48" s="9"/>
      <c r="F48" s="9"/>
      <c r="G48" s="9"/>
      <c r="H48" s="9"/>
      <c r="I48" s="9"/>
    </row>
    <row r="49" spans="1:9" x14ac:dyDescent="0.3">
      <c r="A49" s="96" t="s">
        <v>50</v>
      </c>
      <c r="B49" s="97" t="s">
        <v>51</v>
      </c>
      <c r="C49" s="95">
        <v>199</v>
      </c>
      <c r="D49" s="96">
        <v>3.6</v>
      </c>
      <c r="E49" s="9"/>
      <c r="F49" s="9"/>
      <c r="G49" s="9"/>
      <c r="H49" s="9"/>
      <c r="I49" s="9"/>
    </row>
    <row r="50" spans="1:9" x14ac:dyDescent="0.3">
      <c r="A50" s="96" t="s">
        <v>52</v>
      </c>
      <c r="B50" s="97" t="s">
        <v>53</v>
      </c>
      <c r="C50" s="95">
        <v>48</v>
      </c>
      <c r="D50" s="96">
        <v>0.9</v>
      </c>
      <c r="E50" s="9"/>
      <c r="F50" s="9"/>
      <c r="G50" s="9"/>
      <c r="H50" s="9"/>
      <c r="I50" s="9"/>
    </row>
    <row r="51" spans="1:9" x14ac:dyDescent="0.3">
      <c r="A51" s="100" t="s">
        <v>33</v>
      </c>
      <c r="B51" s="100"/>
      <c r="C51" s="101">
        <f>SUM(C47:C50)</f>
        <v>5564</v>
      </c>
      <c r="D51" s="101">
        <v>100</v>
      </c>
      <c r="E51" s="9"/>
      <c r="F51" s="9"/>
      <c r="G51" s="9"/>
      <c r="H51" s="9"/>
      <c r="I51" s="9"/>
    </row>
    <row r="52" spans="1:9" x14ac:dyDescent="0.3">
      <c r="A52" s="108" t="s">
        <v>59</v>
      </c>
      <c r="B52" s="109" t="s">
        <v>120</v>
      </c>
      <c r="C52" s="110"/>
      <c r="D52" s="111"/>
      <c r="E52" s="9"/>
      <c r="F52" s="9"/>
      <c r="G52" s="9"/>
      <c r="H52" s="9"/>
      <c r="I52" s="9"/>
    </row>
    <row r="53" spans="1:9" x14ac:dyDescent="0.3">
      <c r="A53" s="112">
        <v>1</v>
      </c>
      <c r="B53" s="113" t="s">
        <v>121</v>
      </c>
      <c r="C53" s="114"/>
      <c r="D53" s="115"/>
      <c r="E53" s="9"/>
      <c r="F53" s="9"/>
      <c r="G53" s="9"/>
      <c r="H53" s="9"/>
      <c r="I53" s="9"/>
    </row>
    <row r="54" spans="1:9" x14ac:dyDescent="0.3">
      <c r="A54" s="93" t="s">
        <v>46</v>
      </c>
      <c r="B54" s="94" t="s">
        <v>47</v>
      </c>
      <c r="C54" s="95">
        <v>4543</v>
      </c>
      <c r="D54" s="96">
        <v>81.7</v>
      </c>
      <c r="E54" s="9"/>
      <c r="F54" s="9"/>
      <c r="G54" s="9"/>
      <c r="H54" s="9"/>
      <c r="I54" s="9"/>
    </row>
    <row r="55" spans="1:9" x14ac:dyDescent="0.3">
      <c r="A55" s="96" t="s">
        <v>48</v>
      </c>
      <c r="B55" s="97" t="s">
        <v>113</v>
      </c>
      <c r="C55" s="95">
        <v>838</v>
      </c>
      <c r="D55" s="96">
        <v>15.1</v>
      </c>
      <c r="E55" s="9"/>
      <c r="F55" s="9"/>
      <c r="G55" s="9"/>
      <c r="H55" s="9"/>
      <c r="I55" s="9"/>
    </row>
    <row r="56" spans="1:9" x14ac:dyDescent="0.3">
      <c r="A56" s="96" t="s">
        <v>50</v>
      </c>
      <c r="B56" s="97" t="s">
        <v>51</v>
      </c>
      <c r="C56" s="95">
        <v>140</v>
      </c>
      <c r="D56" s="96">
        <v>2.5</v>
      </c>
      <c r="E56" s="9"/>
      <c r="F56" s="9"/>
      <c r="G56" s="9"/>
      <c r="H56" s="9"/>
      <c r="I56" s="9"/>
    </row>
    <row r="57" spans="1:9" x14ac:dyDescent="0.3">
      <c r="A57" s="96" t="s">
        <v>52</v>
      </c>
      <c r="B57" s="97" t="s">
        <v>53</v>
      </c>
      <c r="C57" s="95">
        <v>43</v>
      </c>
      <c r="D57" s="96">
        <v>0.8</v>
      </c>
      <c r="E57" s="9"/>
      <c r="F57" s="9"/>
      <c r="G57" s="9"/>
      <c r="H57" s="9"/>
      <c r="I57" s="9"/>
    </row>
    <row r="58" spans="1:9" x14ac:dyDescent="0.3">
      <c r="A58" s="100" t="s">
        <v>33</v>
      </c>
      <c r="B58" s="100"/>
      <c r="C58" s="101">
        <f>SUM(C54:C57)</f>
        <v>5564</v>
      </c>
      <c r="D58" s="101">
        <v>100</v>
      </c>
      <c r="E58" s="9"/>
      <c r="F58" s="9"/>
      <c r="G58" s="9"/>
      <c r="H58" s="9"/>
      <c r="I58" s="9"/>
    </row>
    <row r="59" spans="1:9" x14ac:dyDescent="0.3">
      <c r="A59" s="89">
        <v>2</v>
      </c>
      <c r="B59" s="90" t="s">
        <v>122</v>
      </c>
      <c r="C59" s="91"/>
      <c r="D59" s="92"/>
      <c r="E59" s="9"/>
      <c r="F59" s="9"/>
      <c r="G59" s="9"/>
      <c r="H59" s="9"/>
      <c r="I59" s="9"/>
    </row>
    <row r="60" spans="1:9" x14ac:dyDescent="0.3">
      <c r="A60" s="93" t="s">
        <v>46</v>
      </c>
      <c r="B60" s="94" t="s">
        <v>47</v>
      </c>
      <c r="C60" s="95">
        <v>4527</v>
      </c>
      <c r="D60" s="96">
        <v>81.400000000000006</v>
      </c>
      <c r="E60" s="9"/>
      <c r="F60" s="9"/>
      <c r="G60" s="9"/>
      <c r="H60" s="9"/>
      <c r="I60" s="9"/>
    </row>
    <row r="61" spans="1:9" x14ac:dyDescent="0.3">
      <c r="A61" s="96" t="s">
        <v>48</v>
      </c>
      <c r="B61" s="97" t="s">
        <v>113</v>
      </c>
      <c r="C61" s="95">
        <v>860</v>
      </c>
      <c r="D61" s="96">
        <v>15.5</v>
      </c>
      <c r="E61" s="9"/>
      <c r="F61" s="9"/>
      <c r="G61" s="9"/>
      <c r="H61" s="9"/>
      <c r="I61" s="9"/>
    </row>
    <row r="62" spans="1:9" x14ac:dyDescent="0.3">
      <c r="A62" s="96" t="s">
        <v>50</v>
      </c>
      <c r="B62" s="97" t="s">
        <v>51</v>
      </c>
      <c r="C62" s="95">
        <v>131</v>
      </c>
      <c r="D62" s="96">
        <v>2.4</v>
      </c>
      <c r="E62" s="9"/>
      <c r="F62" s="9"/>
      <c r="G62" s="9"/>
      <c r="H62" s="9"/>
      <c r="I62" s="9"/>
    </row>
    <row r="63" spans="1:9" x14ac:dyDescent="0.3">
      <c r="A63" s="96" t="s">
        <v>52</v>
      </c>
      <c r="B63" s="97" t="s">
        <v>53</v>
      </c>
      <c r="C63" s="95">
        <v>46</v>
      </c>
      <c r="D63" s="96">
        <v>0.8</v>
      </c>
      <c r="E63" s="9"/>
      <c r="F63" s="9"/>
      <c r="G63" s="9"/>
      <c r="H63" s="9"/>
      <c r="I63" s="9"/>
    </row>
    <row r="64" spans="1:9" x14ac:dyDescent="0.3">
      <c r="A64" s="100" t="s">
        <v>33</v>
      </c>
      <c r="B64" s="100"/>
      <c r="C64" s="101">
        <f>SUM(C60:C63)</f>
        <v>5564</v>
      </c>
      <c r="D64" s="101">
        <v>100</v>
      </c>
      <c r="E64" s="9"/>
      <c r="F64" s="9"/>
      <c r="G64" s="9"/>
      <c r="H64" s="9"/>
      <c r="I64" s="9"/>
    </row>
    <row r="65" spans="1:9" x14ac:dyDescent="0.3">
      <c r="A65" s="89">
        <v>3</v>
      </c>
      <c r="B65" s="90" t="s">
        <v>123</v>
      </c>
      <c r="C65" s="91"/>
      <c r="D65" s="92"/>
      <c r="E65" s="9"/>
      <c r="F65" s="9"/>
      <c r="G65" s="9"/>
      <c r="H65" s="9"/>
      <c r="I65" s="9"/>
    </row>
    <row r="66" spans="1:9" x14ac:dyDescent="0.3">
      <c r="A66" s="93" t="s">
        <v>46</v>
      </c>
      <c r="B66" s="94" t="s">
        <v>47</v>
      </c>
      <c r="C66" s="95">
        <v>4571</v>
      </c>
      <c r="D66" s="96">
        <v>82.2</v>
      </c>
      <c r="E66" s="9"/>
      <c r="F66" s="9"/>
      <c r="G66" s="9"/>
      <c r="H66" s="9"/>
      <c r="I66" s="9"/>
    </row>
    <row r="67" spans="1:9" x14ac:dyDescent="0.3">
      <c r="A67" s="96" t="s">
        <v>48</v>
      </c>
      <c r="B67" s="97" t="s">
        <v>113</v>
      </c>
      <c r="C67" s="95">
        <v>822</v>
      </c>
      <c r="D67" s="96">
        <v>14.8</v>
      </c>
      <c r="E67" s="9"/>
      <c r="F67" s="9"/>
      <c r="G67" s="9"/>
      <c r="H67" s="9"/>
      <c r="I67" s="9"/>
    </row>
    <row r="68" spans="1:9" x14ac:dyDescent="0.3">
      <c r="A68" s="96" t="s">
        <v>50</v>
      </c>
      <c r="B68" s="97" t="s">
        <v>51</v>
      </c>
      <c r="C68" s="95">
        <v>129</v>
      </c>
      <c r="D68" s="96">
        <v>2.2999999999999998</v>
      </c>
      <c r="E68" s="9"/>
      <c r="F68" s="9"/>
      <c r="G68" s="9"/>
      <c r="H68" s="9"/>
      <c r="I68" s="9"/>
    </row>
    <row r="69" spans="1:9" x14ac:dyDescent="0.3">
      <c r="A69" s="96" t="s">
        <v>52</v>
      </c>
      <c r="B69" s="97" t="s">
        <v>53</v>
      </c>
      <c r="C69" s="95">
        <v>42</v>
      </c>
      <c r="D69" s="96">
        <v>0.8</v>
      </c>
      <c r="E69" s="9"/>
      <c r="F69" s="9"/>
      <c r="G69" s="9"/>
      <c r="H69" s="9"/>
      <c r="I69" s="9"/>
    </row>
    <row r="70" spans="1:9" x14ac:dyDescent="0.3">
      <c r="A70" s="100" t="s">
        <v>33</v>
      </c>
      <c r="B70" s="100"/>
      <c r="C70" s="101">
        <f>SUM(C66:C69)</f>
        <v>5564</v>
      </c>
      <c r="D70" s="101">
        <v>100</v>
      </c>
      <c r="E70" s="9"/>
      <c r="F70" s="9"/>
      <c r="G70" s="9"/>
      <c r="H70" s="9"/>
      <c r="I70" s="9"/>
    </row>
    <row r="71" spans="1:9" x14ac:dyDescent="0.3">
      <c r="A71" s="89">
        <v>4</v>
      </c>
      <c r="B71" s="90" t="s">
        <v>124</v>
      </c>
      <c r="C71" s="91"/>
      <c r="D71" s="92"/>
      <c r="E71" s="9"/>
      <c r="F71" s="9"/>
      <c r="G71" s="9"/>
      <c r="H71" s="9"/>
      <c r="I71" s="9"/>
    </row>
    <row r="72" spans="1:9" x14ac:dyDescent="0.3">
      <c r="A72" s="93" t="s">
        <v>46</v>
      </c>
      <c r="B72" s="94" t="s">
        <v>47</v>
      </c>
      <c r="C72" s="95">
        <v>4541</v>
      </c>
      <c r="D72" s="96">
        <v>81.599999999999994</v>
      </c>
      <c r="E72" s="9"/>
      <c r="F72" s="9"/>
      <c r="G72" s="9"/>
      <c r="H72" s="9"/>
      <c r="I72" s="9"/>
    </row>
    <row r="73" spans="1:9" x14ac:dyDescent="0.3">
      <c r="A73" s="116" t="s">
        <v>48</v>
      </c>
      <c r="B73" s="117" t="s">
        <v>113</v>
      </c>
      <c r="C73" s="95">
        <v>836</v>
      </c>
      <c r="D73" s="96">
        <v>15</v>
      </c>
      <c r="E73" s="9"/>
      <c r="F73" s="9"/>
      <c r="G73" s="9"/>
      <c r="H73" s="9"/>
      <c r="I73" s="9"/>
    </row>
    <row r="74" spans="1:9" x14ac:dyDescent="0.3">
      <c r="A74" s="96" t="s">
        <v>50</v>
      </c>
      <c r="B74" s="97" t="s">
        <v>51</v>
      </c>
      <c r="C74" s="95">
        <v>137</v>
      </c>
      <c r="D74" s="96">
        <v>2.5</v>
      </c>
      <c r="E74" s="9"/>
      <c r="F74" s="9"/>
      <c r="G74" s="9"/>
      <c r="H74" s="9"/>
      <c r="I74" s="9"/>
    </row>
    <row r="75" spans="1:9" x14ac:dyDescent="0.3">
      <c r="A75" s="96" t="s">
        <v>52</v>
      </c>
      <c r="B75" s="97" t="s">
        <v>53</v>
      </c>
      <c r="C75" s="95">
        <v>50</v>
      </c>
      <c r="D75" s="96">
        <v>0.9</v>
      </c>
      <c r="E75" s="9"/>
      <c r="F75" s="9"/>
      <c r="G75" s="9"/>
      <c r="H75" s="9"/>
      <c r="I75" s="9"/>
    </row>
    <row r="76" spans="1:9" x14ac:dyDescent="0.3">
      <c r="A76" s="100" t="s">
        <v>33</v>
      </c>
      <c r="B76" s="100"/>
      <c r="C76" s="101">
        <f>SUM(C72:C75)</f>
        <v>5564</v>
      </c>
      <c r="D76" s="101">
        <v>100</v>
      </c>
      <c r="E76" s="9"/>
      <c r="F76" s="9"/>
      <c r="G76" s="9"/>
      <c r="H76" s="9"/>
      <c r="I76" s="9"/>
    </row>
    <row r="77" spans="1:9" x14ac:dyDescent="0.3">
      <c r="A77" s="89">
        <v>5</v>
      </c>
      <c r="B77" s="90" t="s">
        <v>125</v>
      </c>
      <c r="C77" s="91"/>
      <c r="D77" s="92"/>
      <c r="E77" s="9"/>
      <c r="F77" s="9"/>
      <c r="G77" s="9"/>
      <c r="H77" s="9"/>
      <c r="I77" s="9"/>
    </row>
    <row r="78" spans="1:9" x14ac:dyDescent="0.3">
      <c r="A78" s="93" t="s">
        <v>46</v>
      </c>
      <c r="B78" s="94" t="s">
        <v>47</v>
      </c>
      <c r="C78" s="95">
        <v>4465</v>
      </c>
      <c r="D78" s="96">
        <v>80.3</v>
      </c>
      <c r="E78" s="9"/>
      <c r="F78" s="9"/>
      <c r="G78" s="9"/>
      <c r="H78" s="9"/>
      <c r="I78" s="9"/>
    </row>
    <row r="79" spans="1:9" x14ac:dyDescent="0.3">
      <c r="A79" s="96" t="s">
        <v>48</v>
      </c>
      <c r="B79" s="97" t="s">
        <v>113</v>
      </c>
      <c r="C79" s="95">
        <v>878</v>
      </c>
      <c r="D79" s="96">
        <v>15.8</v>
      </c>
      <c r="E79" s="9"/>
      <c r="F79" s="9"/>
      <c r="G79" s="9"/>
      <c r="H79" s="9"/>
      <c r="I79" s="9"/>
    </row>
    <row r="80" spans="1:9" x14ac:dyDescent="0.3">
      <c r="A80" s="96" t="s">
        <v>50</v>
      </c>
      <c r="B80" s="97" t="s">
        <v>51</v>
      </c>
      <c r="C80" s="95">
        <v>166</v>
      </c>
      <c r="D80" s="96">
        <v>3</v>
      </c>
      <c r="E80" s="9"/>
      <c r="F80" s="9"/>
      <c r="G80" s="9"/>
      <c r="H80" s="9"/>
      <c r="I80" s="9"/>
    </row>
    <row r="81" spans="1:9" x14ac:dyDescent="0.3">
      <c r="A81" s="96" t="s">
        <v>52</v>
      </c>
      <c r="B81" s="97" t="s">
        <v>53</v>
      </c>
      <c r="C81" s="95">
        <v>55</v>
      </c>
      <c r="D81" s="96">
        <v>1</v>
      </c>
      <c r="E81" s="9"/>
      <c r="F81" s="9"/>
      <c r="G81" s="9"/>
      <c r="H81" s="9"/>
      <c r="I81" s="9"/>
    </row>
    <row r="82" spans="1:9" x14ac:dyDescent="0.3">
      <c r="A82" s="100" t="s">
        <v>33</v>
      </c>
      <c r="B82" s="100"/>
      <c r="C82" s="101">
        <f>SUM(C78:C81)</f>
        <v>5564</v>
      </c>
      <c r="D82" s="101">
        <v>100</v>
      </c>
      <c r="E82" s="9"/>
      <c r="F82" s="9"/>
      <c r="G82" s="9"/>
      <c r="H82" s="9"/>
      <c r="I82" s="9"/>
    </row>
    <row r="83" spans="1:9" x14ac:dyDescent="0.3">
      <c r="A83" s="89">
        <v>6</v>
      </c>
      <c r="B83" s="90" t="s">
        <v>126</v>
      </c>
      <c r="C83" s="91"/>
      <c r="D83" s="92"/>
      <c r="E83" s="9"/>
      <c r="F83" s="9"/>
      <c r="G83" s="9"/>
      <c r="H83" s="9"/>
      <c r="I83" s="9"/>
    </row>
    <row r="84" spans="1:9" x14ac:dyDescent="0.3">
      <c r="A84" s="93" t="s">
        <v>46</v>
      </c>
      <c r="B84" s="94" t="s">
        <v>47</v>
      </c>
      <c r="C84" s="95">
        <v>4425</v>
      </c>
      <c r="D84" s="96">
        <v>79.5</v>
      </c>
      <c r="E84" s="9"/>
      <c r="F84" s="9"/>
      <c r="G84" s="9"/>
      <c r="H84" s="9"/>
      <c r="I84" s="9"/>
    </row>
    <row r="85" spans="1:9" x14ac:dyDescent="0.3">
      <c r="A85" s="96" t="s">
        <v>48</v>
      </c>
      <c r="B85" s="97" t="s">
        <v>113</v>
      </c>
      <c r="C85" s="95">
        <v>924</v>
      </c>
      <c r="D85" s="96">
        <v>16.600000000000001</v>
      </c>
      <c r="E85" s="9"/>
      <c r="F85" s="9"/>
      <c r="G85" s="9"/>
      <c r="H85" s="9"/>
      <c r="I85" s="9"/>
    </row>
    <row r="86" spans="1:9" x14ac:dyDescent="0.3">
      <c r="A86" s="96" t="s">
        <v>50</v>
      </c>
      <c r="B86" s="97" t="s">
        <v>51</v>
      </c>
      <c r="C86" s="95">
        <v>161</v>
      </c>
      <c r="D86" s="96">
        <v>2.9</v>
      </c>
      <c r="E86" s="9"/>
      <c r="F86" s="9"/>
      <c r="G86" s="9"/>
      <c r="H86" s="9"/>
      <c r="I86" s="9"/>
    </row>
    <row r="87" spans="1:9" x14ac:dyDescent="0.3">
      <c r="A87" s="96" t="s">
        <v>52</v>
      </c>
      <c r="B87" s="97" t="s">
        <v>53</v>
      </c>
      <c r="C87" s="95">
        <v>54</v>
      </c>
      <c r="D87" s="96">
        <v>1</v>
      </c>
      <c r="E87" s="9"/>
      <c r="F87" s="9"/>
      <c r="G87" s="9"/>
      <c r="H87" s="9"/>
      <c r="I87" s="9"/>
    </row>
    <row r="88" spans="1:9" x14ac:dyDescent="0.3">
      <c r="A88" s="100" t="s">
        <v>33</v>
      </c>
      <c r="B88" s="100"/>
      <c r="C88" s="101">
        <f>SUM(C84:C87)</f>
        <v>5564</v>
      </c>
      <c r="D88" s="101">
        <v>100</v>
      </c>
      <c r="E88" s="9"/>
      <c r="F88" s="9"/>
      <c r="G88" s="9"/>
      <c r="H88" s="9"/>
      <c r="I88" s="9"/>
    </row>
    <row r="89" spans="1:9" x14ac:dyDescent="0.3">
      <c r="A89" s="108" t="s">
        <v>64</v>
      </c>
      <c r="B89" s="109" t="s">
        <v>127</v>
      </c>
      <c r="C89" s="110"/>
      <c r="D89" s="111"/>
      <c r="E89" s="9"/>
      <c r="F89" s="9"/>
      <c r="G89" s="9"/>
      <c r="H89" s="9"/>
      <c r="I89" s="9"/>
    </row>
    <row r="90" spans="1:9" x14ac:dyDescent="0.3">
      <c r="A90" s="118">
        <v>1</v>
      </c>
      <c r="B90" s="119" t="s">
        <v>128</v>
      </c>
      <c r="C90" s="120"/>
      <c r="D90" s="121"/>
      <c r="E90" s="9"/>
      <c r="F90" s="9"/>
      <c r="G90" s="9"/>
      <c r="H90" s="9"/>
      <c r="I90" s="9"/>
    </row>
    <row r="91" spans="1:9" x14ac:dyDescent="0.3">
      <c r="A91" s="93" t="s">
        <v>46</v>
      </c>
      <c r="B91" s="94" t="s">
        <v>47</v>
      </c>
      <c r="C91" s="95">
        <v>4417</v>
      </c>
      <c r="D91" s="96">
        <v>79.400000000000006</v>
      </c>
      <c r="E91" s="9"/>
      <c r="F91" s="9"/>
      <c r="G91" s="9"/>
      <c r="H91" s="9"/>
      <c r="I91" s="9"/>
    </row>
    <row r="92" spans="1:9" x14ac:dyDescent="0.3">
      <c r="A92" s="96" t="s">
        <v>48</v>
      </c>
      <c r="B92" s="97" t="s">
        <v>113</v>
      </c>
      <c r="C92" s="95">
        <v>956</v>
      </c>
      <c r="D92" s="96">
        <v>17.2</v>
      </c>
      <c r="E92" s="9"/>
      <c r="F92" s="9"/>
      <c r="G92" s="9"/>
      <c r="H92" s="9"/>
      <c r="I92" s="9"/>
    </row>
    <row r="93" spans="1:9" x14ac:dyDescent="0.3">
      <c r="A93" s="96" t="s">
        <v>50</v>
      </c>
      <c r="B93" s="97" t="s">
        <v>51</v>
      </c>
      <c r="C93" s="95">
        <v>139</v>
      </c>
      <c r="D93" s="96">
        <v>2.5</v>
      </c>
      <c r="E93" s="9"/>
      <c r="F93" s="9"/>
      <c r="G93" s="9"/>
      <c r="H93" s="9"/>
      <c r="I93" s="9"/>
    </row>
    <row r="94" spans="1:9" x14ac:dyDescent="0.3">
      <c r="A94" s="96" t="s">
        <v>52</v>
      </c>
      <c r="B94" s="97" t="s">
        <v>53</v>
      </c>
      <c r="C94" s="95">
        <v>52</v>
      </c>
      <c r="D94" s="96">
        <v>0.9</v>
      </c>
      <c r="E94" s="9"/>
      <c r="F94" s="9"/>
      <c r="G94" s="9"/>
      <c r="H94" s="9"/>
      <c r="I94" s="9"/>
    </row>
    <row r="95" spans="1:9" x14ac:dyDescent="0.3">
      <c r="A95" s="100" t="s">
        <v>33</v>
      </c>
      <c r="B95" s="100"/>
      <c r="C95" s="101">
        <f>SUM(C91:C94)</f>
        <v>5564</v>
      </c>
      <c r="D95" s="101">
        <v>100</v>
      </c>
      <c r="E95" s="9"/>
      <c r="F95" s="9"/>
      <c r="G95" s="9"/>
      <c r="H95" s="9"/>
      <c r="I95" s="9"/>
    </row>
    <row r="96" spans="1:9" x14ac:dyDescent="0.3">
      <c r="A96" s="89">
        <v>2</v>
      </c>
      <c r="B96" s="90" t="s">
        <v>129</v>
      </c>
      <c r="C96" s="91"/>
      <c r="D96" s="92"/>
      <c r="E96" s="9"/>
      <c r="F96" s="9"/>
      <c r="G96" s="9"/>
      <c r="H96" s="9"/>
      <c r="I96" s="9"/>
    </row>
    <row r="97" spans="1:9" x14ac:dyDescent="0.3">
      <c r="A97" s="93" t="s">
        <v>46</v>
      </c>
      <c r="B97" s="94" t="s">
        <v>47</v>
      </c>
      <c r="C97" s="95">
        <v>4411</v>
      </c>
      <c r="D97" s="96">
        <v>79.3</v>
      </c>
      <c r="E97" s="9"/>
      <c r="F97" s="9"/>
      <c r="G97" s="9"/>
      <c r="H97" s="9"/>
      <c r="I97" s="9"/>
    </row>
    <row r="98" spans="1:9" x14ac:dyDescent="0.3">
      <c r="A98" s="96" t="s">
        <v>48</v>
      </c>
      <c r="B98" s="97" t="s">
        <v>113</v>
      </c>
      <c r="C98" s="95">
        <v>966</v>
      </c>
      <c r="D98" s="96">
        <v>17.399999999999999</v>
      </c>
      <c r="E98" s="9"/>
      <c r="F98" s="9"/>
      <c r="G98" s="9"/>
      <c r="H98" s="9"/>
      <c r="I98" s="9"/>
    </row>
    <row r="99" spans="1:9" x14ac:dyDescent="0.3">
      <c r="A99" s="96" t="s">
        <v>50</v>
      </c>
      <c r="B99" s="97" t="s">
        <v>51</v>
      </c>
      <c r="C99" s="95">
        <v>144</v>
      </c>
      <c r="D99" s="96">
        <v>2.6</v>
      </c>
      <c r="E99" s="9"/>
      <c r="F99" s="9"/>
      <c r="G99" s="9"/>
      <c r="H99" s="9"/>
      <c r="I99" s="9"/>
    </row>
    <row r="100" spans="1:9" x14ac:dyDescent="0.3">
      <c r="A100" s="96" t="s">
        <v>52</v>
      </c>
      <c r="B100" s="97" t="s">
        <v>53</v>
      </c>
      <c r="C100" s="95">
        <v>43</v>
      </c>
      <c r="D100" s="96">
        <v>0.8</v>
      </c>
      <c r="E100" s="9"/>
      <c r="F100" s="9"/>
      <c r="G100" s="9"/>
      <c r="H100" s="9"/>
      <c r="I100" s="9"/>
    </row>
    <row r="101" spans="1:9" x14ac:dyDescent="0.3">
      <c r="A101" s="100" t="s">
        <v>33</v>
      </c>
      <c r="B101" s="100"/>
      <c r="C101" s="101">
        <f>SUM(C97:C100)</f>
        <v>5564</v>
      </c>
      <c r="D101" s="101">
        <v>100</v>
      </c>
      <c r="E101" s="9"/>
      <c r="F101" s="9"/>
      <c r="G101" s="9"/>
      <c r="H101" s="9"/>
      <c r="I101" s="9"/>
    </row>
    <row r="102" spans="1:9" x14ac:dyDescent="0.3">
      <c r="A102" s="89">
        <v>3</v>
      </c>
      <c r="B102" s="90" t="s">
        <v>130</v>
      </c>
      <c r="C102" s="91"/>
      <c r="D102" s="92"/>
      <c r="E102" s="9"/>
      <c r="F102" s="9"/>
      <c r="G102" s="9"/>
      <c r="H102" s="9"/>
      <c r="I102" s="9"/>
    </row>
    <row r="103" spans="1:9" x14ac:dyDescent="0.3">
      <c r="A103" s="93" t="s">
        <v>46</v>
      </c>
      <c r="B103" s="94" t="s">
        <v>47</v>
      </c>
      <c r="C103" s="95">
        <v>4290</v>
      </c>
      <c r="D103" s="96">
        <v>77.099999999999994</v>
      </c>
      <c r="E103" s="9"/>
      <c r="F103" s="9"/>
      <c r="G103" s="9"/>
      <c r="H103" s="9"/>
      <c r="I103" s="9"/>
    </row>
    <row r="104" spans="1:9" x14ac:dyDescent="0.3">
      <c r="A104" s="96" t="s">
        <v>48</v>
      </c>
      <c r="B104" s="97" t="s">
        <v>113</v>
      </c>
      <c r="C104" s="95">
        <v>980</v>
      </c>
      <c r="D104" s="96">
        <v>17.600000000000001</v>
      </c>
      <c r="E104" s="9"/>
      <c r="F104" s="9"/>
      <c r="G104" s="9"/>
      <c r="H104" s="9"/>
      <c r="I104" s="9"/>
    </row>
    <row r="105" spans="1:9" x14ac:dyDescent="0.3">
      <c r="A105" s="96" t="s">
        <v>50</v>
      </c>
      <c r="B105" s="97" t="s">
        <v>51</v>
      </c>
      <c r="C105" s="95">
        <v>223</v>
      </c>
      <c r="D105" s="96">
        <v>4</v>
      </c>
      <c r="E105" s="9"/>
      <c r="F105" s="9"/>
      <c r="G105" s="9"/>
      <c r="H105" s="9"/>
      <c r="I105" s="9"/>
    </row>
    <row r="106" spans="1:9" x14ac:dyDescent="0.3">
      <c r="A106" s="96" t="s">
        <v>52</v>
      </c>
      <c r="B106" s="97" t="s">
        <v>53</v>
      </c>
      <c r="C106" s="95">
        <v>71</v>
      </c>
      <c r="D106" s="96">
        <v>1.3</v>
      </c>
      <c r="E106" s="9"/>
      <c r="F106" s="9"/>
      <c r="G106" s="9"/>
      <c r="H106" s="9"/>
      <c r="I106" s="9"/>
    </row>
    <row r="107" spans="1:9" x14ac:dyDescent="0.3">
      <c r="A107" s="100" t="s">
        <v>33</v>
      </c>
      <c r="B107" s="100"/>
      <c r="C107" s="101">
        <f>SUM(C103:C106)</f>
        <v>5564</v>
      </c>
      <c r="D107" s="101">
        <v>100</v>
      </c>
      <c r="E107" s="9"/>
      <c r="F107" s="9"/>
      <c r="G107" s="9"/>
      <c r="H107" s="9"/>
      <c r="I107" s="9"/>
    </row>
    <row r="108" spans="1:9" x14ac:dyDescent="0.3">
      <c r="A108" s="89">
        <v>4</v>
      </c>
      <c r="B108" s="90" t="s">
        <v>131</v>
      </c>
      <c r="C108" s="91"/>
      <c r="D108" s="92"/>
      <c r="E108" s="9"/>
      <c r="F108" s="9"/>
      <c r="G108" s="9"/>
      <c r="H108" s="9"/>
      <c r="I108" s="9"/>
    </row>
    <row r="109" spans="1:9" x14ac:dyDescent="0.3">
      <c r="A109" s="93" t="s">
        <v>46</v>
      </c>
      <c r="B109" s="94" t="s">
        <v>47</v>
      </c>
      <c r="C109" s="95">
        <v>4369</v>
      </c>
      <c r="D109" s="96">
        <v>78.5</v>
      </c>
      <c r="E109" s="9"/>
      <c r="F109" s="9"/>
      <c r="G109" s="9"/>
      <c r="H109" s="9"/>
      <c r="I109" s="9"/>
    </row>
    <row r="110" spans="1:9" x14ac:dyDescent="0.3">
      <c r="A110" s="96" t="s">
        <v>48</v>
      </c>
      <c r="B110" s="97" t="s">
        <v>113</v>
      </c>
      <c r="C110" s="95">
        <v>989</v>
      </c>
      <c r="D110" s="96">
        <v>17.8</v>
      </c>
      <c r="E110" s="9"/>
      <c r="F110" s="9"/>
      <c r="G110" s="9"/>
      <c r="H110" s="9"/>
      <c r="I110" s="9"/>
    </row>
    <row r="111" spans="1:9" x14ac:dyDescent="0.3">
      <c r="A111" s="96" t="s">
        <v>50</v>
      </c>
      <c r="B111" s="97" t="s">
        <v>51</v>
      </c>
      <c r="C111" s="95">
        <v>156</v>
      </c>
      <c r="D111" s="96">
        <v>2.8</v>
      </c>
      <c r="E111" s="9"/>
      <c r="F111" s="9"/>
      <c r="G111" s="9"/>
      <c r="H111" s="9"/>
      <c r="I111" s="9"/>
    </row>
    <row r="112" spans="1:9" x14ac:dyDescent="0.3">
      <c r="A112" s="96" t="s">
        <v>52</v>
      </c>
      <c r="B112" s="97" t="s">
        <v>53</v>
      </c>
      <c r="C112" s="95">
        <v>50</v>
      </c>
      <c r="D112" s="96">
        <v>0.9</v>
      </c>
      <c r="E112" s="9"/>
      <c r="F112" s="9"/>
      <c r="G112" s="9"/>
      <c r="H112" s="9"/>
      <c r="I112" s="9"/>
    </row>
    <row r="113" spans="1:9" x14ac:dyDescent="0.3">
      <c r="A113" s="100" t="s">
        <v>33</v>
      </c>
      <c r="B113" s="100"/>
      <c r="C113" s="101">
        <f>SUM(C109:C112)</f>
        <v>5564</v>
      </c>
      <c r="D113" s="101">
        <v>100</v>
      </c>
      <c r="E113" s="9"/>
      <c r="F113" s="9"/>
      <c r="G113" s="9"/>
      <c r="H113" s="9"/>
      <c r="I113" s="9"/>
    </row>
    <row r="114" spans="1:9" x14ac:dyDescent="0.3">
      <c r="A114" s="89">
        <v>5</v>
      </c>
      <c r="B114" s="90" t="s">
        <v>132</v>
      </c>
      <c r="C114" s="91"/>
      <c r="D114" s="92"/>
      <c r="E114" s="9"/>
      <c r="F114" s="9"/>
      <c r="G114" s="9"/>
      <c r="H114" s="9"/>
      <c r="I114" s="9"/>
    </row>
    <row r="115" spans="1:9" x14ac:dyDescent="0.3">
      <c r="A115" s="93" t="s">
        <v>46</v>
      </c>
      <c r="B115" s="94" t="s">
        <v>47</v>
      </c>
      <c r="C115" s="95">
        <v>4445</v>
      </c>
      <c r="D115" s="96">
        <v>79.900000000000006</v>
      </c>
      <c r="E115" s="9"/>
      <c r="F115" s="9"/>
      <c r="G115" s="9"/>
      <c r="H115" s="9"/>
      <c r="I115" s="9"/>
    </row>
    <row r="116" spans="1:9" x14ac:dyDescent="0.3">
      <c r="A116" s="96" t="s">
        <v>48</v>
      </c>
      <c r="B116" s="97" t="s">
        <v>113</v>
      </c>
      <c r="C116" s="95">
        <v>915</v>
      </c>
      <c r="D116" s="96">
        <v>16.5</v>
      </c>
      <c r="E116" s="9"/>
      <c r="F116" s="9"/>
      <c r="G116" s="9"/>
      <c r="H116" s="9"/>
      <c r="I116" s="9"/>
    </row>
    <row r="117" spans="1:9" x14ac:dyDescent="0.3">
      <c r="A117" s="96" t="s">
        <v>50</v>
      </c>
      <c r="B117" s="97" t="s">
        <v>51</v>
      </c>
      <c r="C117" s="95">
        <v>162</v>
      </c>
      <c r="D117" s="96">
        <v>2.9</v>
      </c>
      <c r="E117" s="9"/>
      <c r="F117" s="9"/>
      <c r="G117" s="9"/>
      <c r="H117" s="9"/>
      <c r="I117" s="9"/>
    </row>
    <row r="118" spans="1:9" x14ac:dyDescent="0.3">
      <c r="A118" s="96" t="s">
        <v>52</v>
      </c>
      <c r="B118" s="97" t="s">
        <v>53</v>
      </c>
      <c r="C118" s="95">
        <v>42</v>
      </c>
      <c r="D118" s="96">
        <v>0.8</v>
      </c>
      <c r="E118" s="9"/>
      <c r="F118" s="9"/>
      <c r="G118" s="9"/>
      <c r="H118" s="9"/>
      <c r="I118" s="9"/>
    </row>
    <row r="119" spans="1:9" x14ac:dyDescent="0.3">
      <c r="A119" s="100" t="s">
        <v>33</v>
      </c>
      <c r="B119" s="100"/>
      <c r="C119" s="101">
        <f>SUM(C115:C118)</f>
        <v>5564</v>
      </c>
      <c r="D119" s="101">
        <v>100</v>
      </c>
      <c r="E119" s="9"/>
      <c r="F119" s="9"/>
      <c r="G119" s="9"/>
      <c r="H119" s="9"/>
      <c r="I119" s="9"/>
    </row>
    <row r="120" spans="1:9" x14ac:dyDescent="0.3">
      <c r="A120" s="89">
        <v>6</v>
      </c>
      <c r="B120" s="90" t="s">
        <v>133</v>
      </c>
      <c r="C120" s="91"/>
      <c r="D120" s="92"/>
      <c r="E120" s="9"/>
      <c r="F120" s="9"/>
      <c r="G120" s="9"/>
      <c r="H120" s="9"/>
      <c r="I120" s="9"/>
    </row>
    <row r="121" spans="1:9" x14ac:dyDescent="0.3">
      <c r="A121" s="93" t="s">
        <v>46</v>
      </c>
      <c r="B121" s="94" t="s">
        <v>47</v>
      </c>
      <c r="C121" s="95">
        <v>4302</v>
      </c>
      <c r="D121" s="96">
        <v>77.3</v>
      </c>
      <c r="E121" s="9"/>
      <c r="F121" s="9"/>
      <c r="G121" s="9"/>
      <c r="H121" s="9"/>
      <c r="I121" s="9"/>
    </row>
    <row r="122" spans="1:9" x14ac:dyDescent="0.3">
      <c r="A122" s="96" t="s">
        <v>48</v>
      </c>
      <c r="B122" s="97" t="s">
        <v>113</v>
      </c>
      <c r="C122" s="95">
        <v>1025</v>
      </c>
      <c r="D122" s="96">
        <v>18.399999999999999</v>
      </c>
      <c r="E122" s="9"/>
      <c r="F122" s="9"/>
      <c r="G122" s="9"/>
      <c r="H122" s="9"/>
      <c r="I122" s="9"/>
    </row>
    <row r="123" spans="1:9" x14ac:dyDescent="0.3">
      <c r="A123" s="96" t="s">
        <v>50</v>
      </c>
      <c r="B123" s="97" t="s">
        <v>51</v>
      </c>
      <c r="C123" s="95">
        <v>179</v>
      </c>
      <c r="D123" s="96">
        <v>3.2</v>
      </c>
      <c r="E123" s="9"/>
      <c r="F123" s="9"/>
      <c r="G123" s="9"/>
      <c r="H123" s="9"/>
      <c r="I123" s="9"/>
    </row>
    <row r="124" spans="1:9" x14ac:dyDescent="0.3">
      <c r="A124" s="96" t="s">
        <v>52</v>
      </c>
      <c r="B124" s="97" t="s">
        <v>53</v>
      </c>
      <c r="C124" s="95">
        <v>58</v>
      </c>
      <c r="D124" s="96">
        <v>1.1000000000000001</v>
      </c>
      <c r="E124" s="9"/>
      <c r="F124" s="9"/>
      <c r="G124" s="9"/>
      <c r="H124" s="9"/>
      <c r="I124" s="9"/>
    </row>
    <row r="125" spans="1:9" x14ac:dyDescent="0.3">
      <c r="A125" s="100" t="s">
        <v>33</v>
      </c>
      <c r="B125" s="100"/>
      <c r="C125" s="101">
        <f>SUM(C121:C124)</f>
        <v>5564</v>
      </c>
      <c r="D125" s="101">
        <v>100</v>
      </c>
      <c r="E125" s="9"/>
      <c r="F125" s="9"/>
      <c r="G125" s="9"/>
      <c r="H125" s="9"/>
      <c r="I125" s="9"/>
    </row>
    <row r="126" spans="1:9" x14ac:dyDescent="0.3">
      <c r="A126" s="108" t="s">
        <v>69</v>
      </c>
      <c r="B126" s="109" t="s">
        <v>134</v>
      </c>
      <c r="C126" s="110"/>
      <c r="D126" s="111"/>
      <c r="E126" s="9"/>
      <c r="F126" s="9"/>
      <c r="G126" s="9"/>
      <c r="H126" s="9"/>
      <c r="I126" s="9"/>
    </row>
    <row r="127" spans="1:9" x14ac:dyDescent="0.3">
      <c r="A127" s="112">
        <v>1</v>
      </c>
      <c r="B127" s="113" t="s">
        <v>135</v>
      </c>
      <c r="C127" s="114"/>
      <c r="D127" s="115"/>
      <c r="E127" s="9"/>
      <c r="F127" s="9"/>
      <c r="G127" s="9"/>
      <c r="H127" s="9"/>
      <c r="I127" s="9"/>
    </row>
    <row r="128" spans="1:9" x14ac:dyDescent="0.3">
      <c r="A128" s="93" t="s">
        <v>46</v>
      </c>
      <c r="B128" s="94" t="s">
        <v>47</v>
      </c>
      <c r="C128" s="95">
        <v>4456</v>
      </c>
      <c r="D128" s="96">
        <v>80.099999999999994</v>
      </c>
      <c r="E128" s="9"/>
      <c r="F128" s="9"/>
      <c r="G128" s="9"/>
      <c r="H128" s="9"/>
      <c r="I128" s="9"/>
    </row>
    <row r="129" spans="1:9" x14ac:dyDescent="0.3">
      <c r="A129" s="96" t="s">
        <v>48</v>
      </c>
      <c r="B129" s="97" t="s">
        <v>113</v>
      </c>
      <c r="C129" s="95">
        <v>950</v>
      </c>
      <c r="D129" s="96">
        <v>17.100000000000001</v>
      </c>
      <c r="E129" s="9"/>
      <c r="F129" s="9"/>
      <c r="G129" s="9"/>
      <c r="H129" s="9"/>
      <c r="I129" s="9"/>
    </row>
    <row r="130" spans="1:9" x14ac:dyDescent="0.3">
      <c r="A130" s="96" t="s">
        <v>50</v>
      </c>
      <c r="B130" s="97" t="s">
        <v>51</v>
      </c>
      <c r="C130" s="95">
        <v>120</v>
      </c>
      <c r="D130" s="96">
        <v>2.2000000000000002</v>
      </c>
      <c r="E130" s="9"/>
      <c r="F130" s="9"/>
      <c r="G130" s="9"/>
      <c r="H130" s="9"/>
      <c r="I130" s="9"/>
    </row>
    <row r="131" spans="1:9" x14ac:dyDescent="0.3">
      <c r="A131" s="96" t="s">
        <v>52</v>
      </c>
      <c r="B131" s="97" t="s">
        <v>53</v>
      </c>
      <c r="C131" s="95">
        <v>38</v>
      </c>
      <c r="D131" s="96">
        <v>0.7</v>
      </c>
      <c r="E131" s="9"/>
      <c r="F131" s="9"/>
      <c r="G131" s="9"/>
      <c r="H131" s="9"/>
      <c r="I131" s="9"/>
    </row>
    <row r="132" spans="1:9" x14ac:dyDescent="0.3">
      <c r="A132" s="122" t="s">
        <v>33</v>
      </c>
      <c r="B132" s="123"/>
      <c r="C132" s="101">
        <f>SUM(C128:C131)</f>
        <v>5564</v>
      </c>
      <c r="D132" s="101">
        <v>100</v>
      </c>
      <c r="E132" s="9"/>
      <c r="F132" s="9"/>
      <c r="G132" s="9"/>
      <c r="H132" s="9"/>
      <c r="I132" s="9"/>
    </row>
    <row r="133" spans="1:9" x14ac:dyDescent="0.3">
      <c r="A133" s="89">
        <v>2</v>
      </c>
      <c r="B133" s="90" t="s">
        <v>136</v>
      </c>
      <c r="C133" s="91"/>
      <c r="D133" s="92"/>
      <c r="E133" s="9"/>
      <c r="F133" s="9"/>
      <c r="G133" s="9"/>
      <c r="H133" s="9"/>
      <c r="I133" s="9"/>
    </row>
    <row r="134" spans="1:9" x14ac:dyDescent="0.3">
      <c r="A134" s="93" t="s">
        <v>46</v>
      </c>
      <c r="B134" s="94" t="s">
        <v>47</v>
      </c>
      <c r="C134" s="95">
        <v>4470</v>
      </c>
      <c r="D134" s="96">
        <v>80.3</v>
      </c>
      <c r="E134" s="9"/>
      <c r="F134" s="9"/>
      <c r="G134" s="9"/>
      <c r="H134" s="9"/>
      <c r="I134" s="9"/>
    </row>
    <row r="135" spans="1:9" x14ac:dyDescent="0.3">
      <c r="A135" s="96" t="s">
        <v>48</v>
      </c>
      <c r="B135" s="97" t="s">
        <v>113</v>
      </c>
      <c r="C135" s="95">
        <v>889</v>
      </c>
      <c r="D135" s="96">
        <v>16</v>
      </c>
      <c r="E135" s="9"/>
      <c r="F135" s="9"/>
      <c r="G135" s="9"/>
      <c r="H135" s="9"/>
      <c r="I135" s="9"/>
    </row>
    <row r="136" spans="1:9" x14ac:dyDescent="0.3">
      <c r="A136" s="96" t="s">
        <v>50</v>
      </c>
      <c r="B136" s="97" t="s">
        <v>51</v>
      </c>
      <c r="C136" s="95">
        <v>151</v>
      </c>
      <c r="D136" s="96">
        <v>2.7</v>
      </c>
      <c r="E136" s="9"/>
      <c r="F136" s="9"/>
      <c r="G136" s="9"/>
      <c r="H136" s="9"/>
      <c r="I136" s="9"/>
    </row>
    <row r="137" spans="1:9" x14ac:dyDescent="0.3">
      <c r="A137" s="96" t="s">
        <v>52</v>
      </c>
      <c r="B137" s="97" t="s">
        <v>53</v>
      </c>
      <c r="C137" s="95">
        <v>54</v>
      </c>
      <c r="D137" s="96">
        <v>1</v>
      </c>
      <c r="E137" s="9"/>
      <c r="F137" s="9"/>
      <c r="G137" s="9"/>
      <c r="H137" s="9"/>
      <c r="I137" s="9"/>
    </row>
    <row r="138" spans="1:9" x14ac:dyDescent="0.3">
      <c r="A138" s="122" t="s">
        <v>33</v>
      </c>
      <c r="B138" s="123"/>
      <c r="C138" s="101">
        <f>SUM(C134:C137)</f>
        <v>5564</v>
      </c>
      <c r="D138" s="101">
        <v>100</v>
      </c>
      <c r="E138" s="9"/>
      <c r="F138" s="9"/>
      <c r="G138" s="9"/>
      <c r="H138" s="9"/>
      <c r="I138" s="9"/>
    </row>
    <row r="139" spans="1:9" x14ac:dyDescent="0.3">
      <c r="A139" s="89">
        <v>3</v>
      </c>
      <c r="B139" s="90" t="s">
        <v>137</v>
      </c>
      <c r="C139" s="91"/>
      <c r="D139" s="92"/>
      <c r="E139" s="9"/>
      <c r="F139" s="9"/>
      <c r="G139" s="9"/>
      <c r="H139" s="9"/>
      <c r="I139" s="9"/>
    </row>
    <row r="140" spans="1:9" x14ac:dyDescent="0.3">
      <c r="A140" s="93" t="s">
        <v>46</v>
      </c>
      <c r="B140" s="94" t="s">
        <v>47</v>
      </c>
      <c r="C140" s="95">
        <v>4432</v>
      </c>
      <c r="D140" s="96">
        <v>79.7</v>
      </c>
      <c r="E140" s="9"/>
      <c r="F140" s="9"/>
      <c r="G140" s="9"/>
      <c r="H140" s="9"/>
      <c r="I140" s="9"/>
    </row>
    <row r="141" spans="1:9" x14ac:dyDescent="0.3">
      <c r="A141" s="116" t="s">
        <v>48</v>
      </c>
      <c r="B141" s="117" t="s">
        <v>113</v>
      </c>
      <c r="C141" s="95">
        <v>929</v>
      </c>
      <c r="D141" s="96">
        <v>16.7</v>
      </c>
      <c r="E141" s="9"/>
      <c r="F141" s="9"/>
      <c r="G141" s="9"/>
      <c r="H141" s="9"/>
      <c r="I141" s="9"/>
    </row>
    <row r="142" spans="1:9" x14ac:dyDescent="0.3">
      <c r="A142" s="96" t="s">
        <v>50</v>
      </c>
      <c r="B142" s="97" t="s">
        <v>51</v>
      </c>
      <c r="C142" s="95">
        <v>160</v>
      </c>
      <c r="D142" s="96">
        <v>2.9</v>
      </c>
      <c r="E142" s="9"/>
      <c r="F142" s="9"/>
      <c r="G142" s="9"/>
      <c r="H142" s="9"/>
      <c r="I142" s="9"/>
    </row>
    <row r="143" spans="1:9" x14ac:dyDescent="0.3">
      <c r="A143" s="96" t="s">
        <v>52</v>
      </c>
      <c r="B143" s="97" t="s">
        <v>53</v>
      </c>
      <c r="C143" s="95">
        <v>43</v>
      </c>
      <c r="D143" s="96">
        <v>0.8</v>
      </c>
      <c r="E143" s="9"/>
      <c r="F143" s="9"/>
      <c r="G143" s="9"/>
      <c r="H143" s="9"/>
      <c r="I143" s="9"/>
    </row>
    <row r="144" spans="1:9" x14ac:dyDescent="0.3">
      <c r="A144" s="122" t="s">
        <v>33</v>
      </c>
      <c r="B144" s="123"/>
      <c r="C144" s="101">
        <f>SUM(C140:C143)</f>
        <v>5564</v>
      </c>
      <c r="D144" s="101">
        <v>100</v>
      </c>
      <c r="E144" s="9"/>
      <c r="F144" s="9"/>
      <c r="G144" s="9"/>
      <c r="H144" s="9"/>
      <c r="I144" s="9"/>
    </row>
    <row r="145" spans="1:9" x14ac:dyDescent="0.3">
      <c r="A145" s="124" t="s">
        <v>81</v>
      </c>
      <c r="B145" s="125" t="s">
        <v>138</v>
      </c>
      <c r="C145" s="110"/>
      <c r="D145" s="111"/>
      <c r="E145" s="9"/>
      <c r="F145" s="9"/>
      <c r="G145" s="9"/>
      <c r="H145" s="9"/>
      <c r="I145" s="9"/>
    </row>
    <row r="146" spans="1:9" x14ac:dyDescent="0.3">
      <c r="A146" s="112">
        <v>1</v>
      </c>
      <c r="B146" s="113" t="s">
        <v>139</v>
      </c>
      <c r="C146" s="114"/>
      <c r="D146" s="115"/>
      <c r="E146" s="9"/>
      <c r="F146" s="9"/>
      <c r="G146" s="9"/>
      <c r="H146" s="9"/>
      <c r="I146" s="9"/>
    </row>
    <row r="147" spans="1:9" x14ac:dyDescent="0.3">
      <c r="A147" s="93" t="s">
        <v>46</v>
      </c>
      <c r="B147" s="94" t="s">
        <v>47</v>
      </c>
      <c r="C147" s="95">
        <v>4391</v>
      </c>
      <c r="D147" s="96">
        <v>78.900000000000006</v>
      </c>
      <c r="E147" s="9"/>
      <c r="F147" s="9"/>
      <c r="G147" s="9"/>
      <c r="H147" s="9"/>
      <c r="I147" s="9"/>
    </row>
    <row r="148" spans="1:9" x14ac:dyDescent="0.3">
      <c r="A148" s="96" t="s">
        <v>48</v>
      </c>
      <c r="B148" s="97" t="s">
        <v>113</v>
      </c>
      <c r="C148" s="95">
        <v>958</v>
      </c>
      <c r="D148" s="96">
        <v>17.2</v>
      </c>
      <c r="E148" s="9"/>
      <c r="F148" s="9"/>
      <c r="G148" s="9"/>
      <c r="H148" s="9"/>
      <c r="I148" s="9"/>
    </row>
    <row r="149" spans="1:9" x14ac:dyDescent="0.3">
      <c r="A149" s="96" t="s">
        <v>50</v>
      </c>
      <c r="B149" s="97" t="s">
        <v>51</v>
      </c>
      <c r="C149" s="95">
        <v>161</v>
      </c>
      <c r="D149" s="96">
        <v>2.9</v>
      </c>
      <c r="E149" s="9"/>
      <c r="F149" s="9"/>
      <c r="G149" s="9"/>
      <c r="H149" s="9"/>
      <c r="I149" s="9"/>
    </row>
    <row r="150" spans="1:9" x14ac:dyDescent="0.3">
      <c r="A150" s="96" t="s">
        <v>52</v>
      </c>
      <c r="B150" s="97" t="s">
        <v>53</v>
      </c>
      <c r="C150" s="95">
        <v>54</v>
      </c>
      <c r="D150" s="96">
        <v>1</v>
      </c>
      <c r="E150" s="9"/>
      <c r="F150" s="9"/>
      <c r="G150" s="9"/>
      <c r="H150" s="9"/>
      <c r="I150" s="9"/>
    </row>
    <row r="151" spans="1:9" x14ac:dyDescent="0.3">
      <c r="A151" s="122" t="s">
        <v>33</v>
      </c>
      <c r="B151" s="123"/>
      <c r="C151" s="101">
        <f>SUM(C147:C150)</f>
        <v>5564</v>
      </c>
      <c r="D151" s="101">
        <v>100</v>
      </c>
      <c r="E151" s="9"/>
      <c r="F151" s="9"/>
      <c r="G151" s="9"/>
      <c r="H151" s="9"/>
      <c r="I151" s="9"/>
    </row>
    <row r="152" spans="1:9" x14ac:dyDescent="0.3">
      <c r="A152" s="89">
        <v>2</v>
      </c>
      <c r="B152" s="90" t="s">
        <v>140</v>
      </c>
      <c r="C152" s="91"/>
      <c r="D152" s="92"/>
      <c r="E152" s="9"/>
      <c r="F152" s="9"/>
      <c r="G152" s="9"/>
      <c r="H152" s="9"/>
      <c r="I152" s="9"/>
    </row>
    <row r="153" spans="1:9" x14ac:dyDescent="0.3">
      <c r="A153" s="93" t="s">
        <v>46</v>
      </c>
      <c r="B153" s="94" t="s">
        <v>47</v>
      </c>
      <c r="C153" s="95">
        <v>4436</v>
      </c>
      <c r="D153" s="96">
        <v>79.7</v>
      </c>
      <c r="E153" s="9"/>
      <c r="F153" s="9"/>
      <c r="G153" s="9"/>
      <c r="H153" s="9"/>
      <c r="I153" s="9"/>
    </row>
    <row r="154" spans="1:9" x14ac:dyDescent="0.3">
      <c r="A154" s="96" t="s">
        <v>48</v>
      </c>
      <c r="B154" s="97" t="s">
        <v>113</v>
      </c>
      <c r="C154" s="95">
        <v>936</v>
      </c>
      <c r="D154" s="96">
        <v>16.8</v>
      </c>
      <c r="E154" s="9"/>
      <c r="F154" s="9"/>
      <c r="G154" s="9"/>
      <c r="H154" s="9"/>
      <c r="I154" s="9"/>
    </row>
    <row r="155" spans="1:9" x14ac:dyDescent="0.3">
      <c r="A155" s="96" t="s">
        <v>50</v>
      </c>
      <c r="B155" s="97" t="s">
        <v>51</v>
      </c>
      <c r="C155" s="95">
        <v>142</v>
      </c>
      <c r="D155" s="96">
        <v>2.6</v>
      </c>
      <c r="E155" s="9"/>
      <c r="F155" s="9"/>
      <c r="G155" s="9"/>
      <c r="H155" s="9"/>
      <c r="I155" s="9"/>
    </row>
    <row r="156" spans="1:9" x14ac:dyDescent="0.3">
      <c r="A156" s="96" t="s">
        <v>52</v>
      </c>
      <c r="B156" s="97" t="s">
        <v>53</v>
      </c>
      <c r="C156" s="95">
        <v>50</v>
      </c>
      <c r="D156" s="96">
        <v>0.9</v>
      </c>
      <c r="E156" s="9"/>
      <c r="F156" s="9"/>
      <c r="G156" s="9"/>
      <c r="H156" s="9"/>
      <c r="I156" s="9"/>
    </row>
    <row r="157" spans="1:9" x14ac:dyDescent="0.3">
      <c r="A157" s="122" t="s">
        <v>33</v>
      </c>
      <c r="B157" s="123"/>
      <c r="C157" s="101">
        <f>SUM(C153:C156)</f>
        <v>5564</v>
      </c>
      <c r="D157" s="101">
        <v>100</v>
      </c>
      <c r="E157" s="9"/>
      <c r="F157" s="9"/>
      <c r="G157" s="9"/>
      <c r="H157" s="9"/>
      <c r="I157" s="9"/>
    </row>
    <row r="158" spans="1:9" x14ac:dyDescent="0.3">
      <c r="A158" s="89">
        <v>3</v>
      </c>
      <c r="B158" s="90" t="s">
        <v>141</v>
      </c>
      <c r="C158" s="91"/>
      <c r="D158" s="92"/>
      <c r="E158" s="9"/>
      <c r="F158" s="9"/>
      <c r="G158" s="9"/>
      <c r="H158" s="9"/>
      <c r="I158" s="9"/>
    </row>
    <row r="159" spans="1:9" x14ac:dyDescent="0.3">
      <c r="A159" s="93" t="s">
        <v>46</v>
      </c>
      <c r="B159" s="94" t="s">
        <v>47</v>
      </c>
      <c r="C159" s="95">
        <v>4406</v>
      </c>
      <c r="D159" s="96">
        <v>79.2</v>
      </c>
      <c r="E159" s="9"/>
      <c r="F159" s="9"/>
      <c r="G159" s="9"/>
      <c r="H159" s="9"/>
      <c r="I159" s="9"/>
    </row>
    <row r="160" spans="1:9" x14ac:dyDescent="0.3">
      <c r="A160" s="96" t="s">
        <v>48</v>
      </c>
      <c r="B160" s="97" t="s">
        <v>113</v>
      </c>
      <c r="C160" s="95">
        <v>979</v>
      </c>
      <c r="D160" s="96">
        <v>17.600000000000001</v>
      </c>
      <c r="E160" s="9"/>
      <c r="F160" s="9"/>
      <c r="G160" s="9"/>
      <c r="H160" s="9"/>
      <c r="I160" s="9"/>
    </row>
    <row r="161" spans="1:9" x14ac:dyDescent="0.3">
      <c r="A161" s="96" t="s">
        <v>50</v>
      </c>
      <c r="B161" s="97" t="s">
        <v>51</v>
      </c>
      <c r="C161" s="95">
        <v>139</v>
      </c>
      <c r="D161" s="96">
        <v>2.5</v>
      </c>
      <c r="E161" s="9"/>
      <c r="F161" s="9"/>
      <c r="G161" s="9"/>
      <c r="H161" s="9"/>
      <c r="I161" s="9"/>
    </row>
    <row r="162" spans="1:9" x14ac:dyDescent="0.3">
      <c r="A162" s="96" t="s">
        <v>52</v>
      </c>
      <c r="B162" s="97" t="s">
        <v>53</v>
      </c>
      <c r="C162" s="126">
        <v>40</v>
      </c>
      <c r="D162" s="116">
        <v>0.7</v>
      </c>
      <c r="E162" s="9"/>
      <c r="F162" s="9"/>
      <c r="G162" s="9"/>
      <c r="H162" s="9"/>
      <c r="I162" s="9"/>
    </row>
    <row r="163" spans="1:9" x14ac:dyDescent="0.3">
      <c r="A163" s="122" t="s">
        <v>33</v>
      </c>
      <c r="B163" s="123"/>
      <c r="C163" s="101">
        <f>SUM(C159:C162)</f>
        <v>5564</v>
      </c>
      <c r="D163" s="101">
        <v>100</v>
      </c>
    </row>
    <row r="164" spans="1:9" x14ac:dyDescent="0.3">
      <c r="A164" s="76"/>
      <c r="B164" s="76"/>
      <c r="C164" s="76"/>
      <c r="D164" s="76"/>
    </row>
    <row r="165" spans="1:9" x14ac:dyDescent="0.3">
      <c r="A165" s="76"/>
      <c r="B165" s="76"/>
      <c r="C165" s="76"/>
      <c r="D165" s="76"/>
    </row>
  </sheetData>
  <mergeCells count="59">
    <mergeCell ref="A151:B151"/>
    <mergeCell ref="B152:D152"/>
    <mergeCell ref="A157:B157"/>
    <mergeCell ref="B158:D158"/>
    <mergeCell ref="A163:B163"/>
    <mergeCell ref="B133:D133"/>
    <mergeCell ref="A138:B138"/>
    <mergeCell ref="B139:D139"/>
    <mergeCell ref="A144:B144"/>
    <mergeCell ref="B145:D145"/>
    <mergeCell ref="B146:D146"/>
    <mergeCell ref="A119:B119"/>
    <mergeCell ref="B120:D120"/>
    <mergeCell ref="A125:B125"/>
    <mergeCell ref="B126:D126"/>
    <mergeCell ref="B127:D127"/>
    <mergeCell ref="A132:B132"/>
    <mergeCell ref="A101:B101"/>
    <mergeCell ref="B102:D102"/>
    <mergeCell ref="A107:B107"/>
    <mergeCell ref="B108:D108"/>
    <mergeCell ref="A113:B113"/>
    <mergeCell ref="B114:D114"/>
    <mergeCell ref="B83:D83"/>
    <mergeCell ref="A88:B88"/>
    <mergeCell ref="B89:D89"/>
    <mergeCell ref="B90:D90"/>
    <mergeCell ref="A95:B95"/>
    <mergeCell ref="B96:D96"/>
    <mergeCell ref="B65:D65"/>
    <mergeCell ref="A70:B70"/>
    <mergeCell ref="B71:D71"/>
    <mergeCell ref="A76:B76"/>
    <mergeCell ref="B77:D77"/>
    <mergeCell ref="A82:B82"/>
    <mergeCell ref="A51:B51"/>
    <mergeCell ref="B52:D52"/>
    <mergeCell ref="B53:D53"/>
    <mergeCell ref="A58:B58"/>
    <mergeCell ref="B59:D59"/>
    <mergeCell ref="A64:B64"/>
    <mergeCell ref="A33:B33"/>
    <mergeCell ref="B34:D34"/>
    <mergeCell ref="A39:B39"/>
    <mergeCell ref="B40:D40"/>
    <mergeCell ref="A45:B45"/>
    <mergeCell ref="B46:D46"/>
    <mergeCell ref="B10:D10"/>
    <mergeCell ref="A15:B15"/>
    <mergeCell ref="B16:D16"/>
    <mergeCell ref="A21:B21"/>
    <mergeCell ref="A27:B27"/>
    <mergeCell ref="B28:D28"/>
    <mergeCell ref="B1:F1"/>
    <mergeCell ref="B2:F2"/>
    <mergeCell ref="A5:I5"/>
    <mergeCell ref="A6:F6"/>
    <mergeCell ref="A7:H7"/>
    <mergeCell ref="B9:D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784A7-A66D-4BD0-85E3-1114E046C3FB}">
  <dimension ref="A1:K23"/>
  <sheetViews>
    <sheetView workbookViewId="0">
      <selection activeCell="M12" sqref="M12"/>
    </sheetView>
  </sheetViews>
  <sheetFormatPr defaultRowHeight="18.75" x14ac:dyDescent="0.3"/>
  <cols>
    <col min="1" max="1" width="4.6640625" customWidth="1"/>
    <col min="2" max="2" width="51" customWidth="1"/>
    <col min="3" max="3" width="10.33203125" customWidth="1"/>
    <col min="4" max="4" width="7" customWidth="1"/>
    <col min="5" max="5" width="6.33203125" customWidth="1"/>
    <col min="6" max="6" width="7" customWidth="1"/>
    <col min="8" max="8" width="7.44140625" customWidth="1"/>
    <col min="9" max="9" width="8.33203125" customWidth="1"/>
    <col min="10" max="10" width="7.77734375" customWidth="1"/>
  </cols>
  <sheetData>
    <row r="1" spans="1:11" x14ac:dyDescent="0.3">
      <c r="A1" s="1" t="s">
        <v>0</v>
      </c>
      <c r="B1" s="2"/>
      <c r="C1" s="3" t="s">
        <v>1</v>
      </c>
      <c r="D1" s="3"/>
      <c r="E1" s="3"/>
      <c r="F1" s="3"/>
      <c r="G1" s="3"/>
      <c r="H1" s="3"/>
      <c r="I1" s="3"/>
      <c r="J1" s="3"/>
      <c r="K1" s="4"/>
    </row>
    <row r="2" spans="1:11" x14ac:dyDescent="0.3">
      <c r="A2" s="5" t="s">
        <v>142</v>
      </c>
      <c r="B2" s="5"/>
      <c r="C2" s="5"/>
      <c r="D2" s="5"/>
      <c r="E2" s="5"/>
      <c r="F2" s="5"/>
      <c r="G2" s="5"/>
      <c r="H2" s="5"/>
      <c r="I2" s="5"/>
      <c r="J2" s="5"/>
      <c r="K2" s="5"/>
    </row>
    <row r="3" spans="1:11" x14ac:dyDescent="0.3">
      <c r="A3" s="6"/>
      <c r="B3" s="6"/>
      <c r="C3" s="6"/>
      <c r="D3" s="6"/>
    </row>
    <row r="4" spans="1:11" x14ac:dyDescent="0.3">
      <c r="A4" s="127"/>
      <c r="B4" s="128" t="s">
        <v>143</v>
      </c>
      <c r="C4" s="128"/>
      <c r="D4" s="128"/>
      <c r="E4" s="128"/>
      <c r="F4" s="128"/>
      <c r="G4" s="128"/>
      <c r="H4" s="128"/>
      <c r="I4" s="129"/>
      <c r="J4" s="129"/>
      <c r="K4" s="129"/>
    </row>
    <row r="5" spans="1:11" x14ac:dyDescent="0.3">
      <c r="A5" s="130" t="s">
        <v>144</v>
      </c>
      <c r="B5" s="130"/>
      <c r="C5" s="130"/>
      <c r="D5" s="130"/>
      <c r="E5" s="130"/>
      <c r="F5" s="130"/>
      <c r="G5" s="130"/>
      <c r="H5" s="129"/>
      <c r="I5" s="129"/>
      <c r="J5" s="129"/>
      <c r="K5" s="129"/>
    </row>
    <row r="6" spans="1:11" x14ac:dyDescent="0.3">
      <c r="A6" s="131" t="s">
        <v>145</v>
      </c>
      <c r="B6" s="131"/>
      <c r="C6" s="131"/>
      <c r="D6" s="131"/>
      <c r="E6" s="131"/>
      <c r="F6" s="131"/>
      <c r="G6" s="131"/>
      <c r="H6" s="131"/>
      <c r="I6" s="131"/>
      <c r="J6" s="131"/>
      <c r="K6" s="131"/>
    </row>
    <row r="7" spans="1:11" x14ac:dyDescent="0.3">
      <c r="A7" s="7"/>
      <c r="B7" s="12" t="s">
        <v>146</v>
      </c>
      <c r="C7" s="12"/>
      <c r="D7" s="12"/>
      <c r="E7" s="12"/>
      <c r="F7" s="12"/>
      <c r="G7" s="12"/>
      <c r="H7" s="12"/>
      <c r="I7" s="12"/>
    </row>
    <row r="9" spans="1:11" x14ac:dyDescent="0.3">
      <c r="A9" s="132" t="s">
        <v>7</v>
      </c>
      <c r="B9" s="132" t="s">
        <v>147</v>
      </c>
      <c r="C9" s="132" t="s">
        <v>148</v>
      </c>
      <c r="D9" s="133" t="s">
        <v>149</v>
      </c>
      <c r="E9" s="134"/>
      <c r="F9" s="134"/>
      <c r="G9" s="134"/>
      <c r="H9" s="134"/>
      <c r="I9" s="134"/>
      <c r="J9" s="134"/>
      <c r="K9" s="135"/>
    </row>
    <row r="10" spans="1:11" x14ac:dyDescent="0.3">
      <c r="A10" s="132"/>
      <c r="B10" s="132"/>
      <c r="C10" s="132"/>
      <c r="D10" s="136"/>
      <c r="E10" s="137"/>
      <c r="F10" s="137"/>
      <c r="G10" s="137"/>
      <c r="H10" s="137"/>
      <c r="I10" s="137"/>
      <c r="J10" s="137"/>
      <c r="K10" s="138"/>
    </row>
    <row r="11" spans="1:11" x14ac:dyDescent="0.3">
      <c r="A11" s="132"/>
      <c r="B11" s="132"/>
      <c r="C11" s="132"/>
      <c r="D11" s="132" t="s">
        <v>150</v>
      </c>
      <c r="E11" s="132"/>
      <c r="F11" s="132" t="s">
        <v>151</v>
      </c>
      <c r="G11" s="132"/>
      <c r="H11" s="132" t="s">
        <v>152</v>
      </c>
      <c r="I11" s="132"/>
      <c r="J11" s="132" t="s">
        <v>153</v>
      </c>
      <c r="K11" s="132"/>
    </row>
    <row r="12" spans="1:11" ht="33" x14ac:dyDescent="0.3">
      <c r="A12" s="132"/>
      <c r="B12" s="132"/>
      <c r="C12" s="132"/>
      <c r="D12" s="139" t="s">
        <v>154</v>
      </c>
      <c r="E12" s="139" t="s">
        <v>16</v>
      </c>
      <c r="F12" s="139" t="s">
        <v>154</v>
      </c>
      <c r="G12" s="139" t="s">
        <v>16</v>
      </c>
      <c r="H12" s="139" t="s">
        <v>154</v>
      </c>
      <c r="I12" s="139" t="s">
        <v>16</v>
      </c>
      <c r="J12" s="139" t="s">
        <v>154</v>
      </c>
      <c r="K12" s="139" t="s">
        <v>16</v>
      </c>
    </row>
    <row r="13" spans="1:11" ht="31.5" x14ac:dyDescent="0.3">
      <c r="A13" s="139">
        <v>1</v>
      </c>
      <c r="B13" s="140" t="s">
        <v>155</v>
      </c>
      <c r="C13" s="139">
        <v>497</v>
      </c>
      <c r="D13" s="139">
        <v>458</v>
      </c>
      <c r="E13" s="141">
        <f>D13/C13*100</f>
        <v>92.152917505030189</v>
      </c>
      <c r="F13" s="139">
        <v>34</v>
      </c>
      <c r="G13" s="141">
        <f>F13/C13*100</f>
        <v>6.8410462776659964</v>
      </c>
      <c r="H13" s="139">
        <v>5</v>
      </c>
      <c r="I13" s="141">
        <f>H13/C13*100</f>
        <v>1.0060362173038229</v>
      </c>
      <c r="J13" s="139">
        <v>0</v>
      </c>
      <c r="K13" s="142">
        <f>J13/C13*100</f>
        <v>0</v>
      </c>
    </row>
    <row r="14" spans="1:11" ht="31.5" x14ac:dyDescent="0.3">
      <c r="A14" s="139">
        <v>2</v>
      </c>
      <c r="B14" s="140" t="s">
        <v>156</v>
      </c>
      <c r="C14" s="143">
        <v>497</v>
      </c>
      <c r="D14" s="139">
        <v>443</v>
      </c>
      <c r="E14" s="141">
        <f t="shared" ref="E14:E23" si="0">D14/C14*100</f>
        <v>89.134808853118713</v>
      </c>
      <c r="F14" s="139">
        <v>52</v>
      </c>
      <c r="G14" s="141">
        <f t="shared" ref="G14:G23" si="1">F14/C14*100</f>
        <v>10.46277665995976</v>
      </c>
      <c r="H14" s="139">
        <v>2</v>
      </c>
      <c r="I14" s="141">
        <f t="shared" ref="I14:I22" si="2">H14/C14*100</f>
        <v>0.4024144869215292</v>
      </c>
      <c r="J14" s="139">
        <v>0</v>
      </c>
      <c r="K14" s="142">
        <f t="shared" ref="K14:K22" si="3">J14/C14*100</f>
        <v>0</v>
      </c>
    </row>
    <row r="15" spans="1:11" ht="31.5" x14ac:dyDescent="0.3">
      <c r="A15" s="139">
        <v>3</v>
      </c>
      <c r="B15" s="140" t="s">
        <v>157</v>
      </c>
      <c r="C15" s="139">
        <v>497</v>
      </c>
      <c r="D15" s="139">
        <v>408</v>
      </c>
      <c r="E15" s="141">
        <f t="shared" si="0"/>
        <v>82.09255533199196</v>
      </c>
      <c r="F15" s="139">
        <v>81</v>
      </c>
      <c r="G15" s="141">
        <f t="shared" si="1"/>
        <v>16.297786720321934</v>
      </c>
      <c r="H15" s="139">
        <v>6</v>
      </c>
      <c r="I15" s="141">
        <f t="shared" si="2"/>
        <v>1.2072434607645874</v>
      </c>
      <c r="J15" s="139">
        <v>2</v>
      </c>
      <c r="K15" s="142">
        <f t="shared" si="3"/>
        <v>0.4024144869215292</v>
      </c>
    </row>
    <row r="16" spans="1:11" ht="47.25" x14ac:dyDescent="0.3">
      <c r="A16" s="139">
        <v>4</v>
      </c>
      <c r="B16" s="140" t="s">
        <v>158</v>
      </c>
      <c r="C16" s="143">
        <v>497</v>
      </c>
      <c r="D16" s="139">
        <v>372</v>
      </c>
      <c r="E16" s="141">
        <f t="shared" si="0"/>
        <v>74.849094567404421</v>
      </c>
      <c r="F16" s="139">
        <v>113</v>
      </c>
      <c r="G16" s="141">
        <f t="shared" si="1"/>
        <v>22.736418511066397</v>
      </c>
      <c r="H16" s="139">
        <v>12</v>
      </c>
      <c r="I16" s="141">
        <f t="shared" si="2"/>
        <v>2.4144869215291749</v>
      </c>
      <c r="J16" s="139">
        <v>0</v>
      </c>
      <c r="K16" s="142">
        <f t="shared" si="3"/>
        <v>0</v>
      </c>
    </row>
    <row r="17" spans="1:11" ht="31.5" x14ac:dyDescent="0.3">
      <c r="A17" s="139">
        <v>5</v>
      </c>
      <c r="B17" s="140" t="s">
        <v>159</v>
      </c>
      <c r="C17" s="139">
        <v>497</v>
      </c>
      <c r="D17" s="139">
        <v>448</v>
      </c>
      <c r="E17" s="141">
        <f t="shared" si="0"/>
        <v>90.140845070422543</v>
      </c>
      <c r="F17" s="139">
        <v>47</v>
      </c>
      <c r="G17" s="141">
        <f t="shared" si="1"/>
        <v>9.4567404426559349</v>
      </c>
      <c r="H17" s="139">
        <v>2</v>
      </c>
      <c r="I17" s="141">
        <f t="shared" si="2"/>
        <v>0.4024144869215292</v>
      </c>
      <c r="J17" s="139">
        <v>0</v>
      </c>
      <c r="K17" s="142">
        <f t="shared" si="3"/>
        <v>0</v>
      </c>
    </row>
    <row r="18" spans="1:11" ht="47.25" x14ac:dyDescent="0.3">
      <c r="A18" s="139">
        <v>6</v>
      </c>
      <c r="B18" s="140" t="s">
        <v>160</v>
      </c>
      <c r="C18" s="139">
        <v>497</v>
      </c>
      <c r="D18" s="139">
        <v>455</v>
      </c>
      <c r="E18" s="141">
        <f t="shared" si="0"/>
        <v>91.549295774647888</v>
      </c>
      <c r="F18" s="139">
        <v>41</v>
      </c>
      <c r="G18" s="141">
        <f t="shared" si="1"/>
        <v>8.2494969818913475</v>
      </c>
      <c r="H18" s="139">
        <v>1</v>
      </c>
      <c r="I18" s="141">
        <f t="shared" si="2"/>
        <v>0.2012072434607646</v>
      </c>
      <c r="J18" s="139">
        <v>0</v>
      </c>
      <c r="K18" s="142">
        <f t="shared" si="3"/>
        <v>0</v>
      </c>
    </row>
    <row r="19" spans="1:11" ht="31.5" x14ac:dyDescent="0.3">
      <c r="A19" s="139">
        <v>7</v>
      </c>
      <c r="B19" s="140" t="s">
        <v>161</v>
      </c>
      <c r="C19" s="143">
        <v>497</v>
      </c>
      <c r="D19" s="139">
        <v>449</v>
      </c>
      <c r="E19" s="141">
        <f t="shared" si="0"/>
        <v>90.3420523138833</v>
      </c>
      <c r="F19" s="139">
        <v>44</v>
      </c>
      <c r="G19" s="141">
        <f t="shared" si="1"/>
        <v>8.8531187122736412</v>
      </c>
      <c r="H19" s="139">
        <v>3</v>
      </c>
      <c r="I19" s="141">
        <f t="shared" si="2"/>
        <v>0.60362173038229372</v>
      </c>
      <c r="J19" s="139">
        <v>1</v>
      </c>
      <c r="K19" s="142">
        <f t="shared" si="3"/>
        <v>0.2012072434607646</v>
      </c>
    </row>
    <row r="20" spans="1:11" ht="31.5" x14ac:dyDescent="0.3">
      <c r="A20" s="139">
        <v>8</v>
      </c>
      <c r="B20" s="140" t="s">
        <v>162</v>
      </c>
      <c r="C20" s="139">
        <v>497</v>
      </c>
      <c r="D20" s="139">
        <v>446</v>
      </c>
      <c r="E20" s="141">
        <f t="shared" si="0"/>
        <v>89.738430583501</v>
      </c>
      <c r="F20" s="139">
        <v>47</v>
      </c>
      <c r="G20" s="141">
        <f t="shared" si="1"/>
        <v>9.4567404426559349</v>
      </c>
      <c r="H20" s="139">
        <v>4</v>
      </c>
      <c r="I20" s="141">
        <f t="shared" si="2"/>
        <v>0.8048289738430584</v>
      </c>
      <c r="J20" s="139">
        <v>0</v>
      </c>
      <c r="K20" s="142">
        <f t="shared" si="3"/>
        <v>0</v>
      </c>
    </row>
    <row r="21" spans="1:11" ht="31.5" x14ac:dyDescent="0.3">
      <c r="A21" s="139">
        <v>9</v>
      </c>
      <c r="B21" s="140" t="s">
        <v>163</v>
      </c>
      <c r="C21" s="143">
        <v>497</v>
      </c>
      <c r="D21" s="139">
        <v>463</v>
      </c>
      <c r="E21" s="141">
        <f t="shared" si="0"/>
        <v>93.158953722334005</v>
      </c>
      <c r="F21" s="139">
        <v>28</v>
      </c>
      <c r="G21" s="141">
        <f t="shared" si="1"/>
        <v>5.6338028169014089</v>
      </c>
      <c r="H21" s="139">
        <v>6</v>
      </c>
      <c r="I21" s="141">
        <f t="shared" si="2"/>
        <v>1.2072434607645874</v>
      </c>
      <c r="J21" s="139">
        <v>0</v>
      </c>
      <c r="K21" s="142">
        <f t="shared" si="3"/>
        <v>0</v>
      </c>
    </row>
    <row r="22" spans="1:11" x14ac:dyDescent="0.3">
      <c r="A22" s="139">
        <v>10</v>
      </c>
      <c r="B22" s="140" t="s">
        <v>164</v>
      </c>
      <c r="C22" s="139">
        <v>497</v>
      </c>
      <c r="D22" s="139">
        <v>467</v>
      </c>
      <c r="E22" s="141">
        <f t="shared" si="0"/>
        <v>93.963782696177063</v>
      </c>
      <c r="F22" s="139">
        <v>26</v>
      </c>
      <c r="G22" s="141">
        <f t="shared" si="1"/>
        <v>5.2313883299798798</v>
      </c>
      <c r="H22" s="139">
        <v>4</v>
      </c>
      <c r="I22" s="141">
        <f t="shared" si="2"/>
        <v>0.8048289738430584</v>
      </c>
      <c r="J22" s="139">
        <v>0</v>
      </c>
      <c r="K22" s="142">
        <f t="shared" si="3"/>
        <v>0</v>
      </c>
    </row>
    <row r="23" spans="1:11" x14ac:dyDescent="0.3">
      <c r="A23" s="132" t="s">
        <v>33</v>
      </c>
      <c r="B23" s="132"/>
      <c r="C23" s="144">
        <f>SUM(C13:C22)</f>
        <v>4970</v>
      </c>
      <c r="D23" s="144">
        <f>SUM(D13:D22)</f>
        <v>4409</v>
      </c>
      <c r="E23" s="141">
        <f t="shared" si="0"/>
        <v>88.712273641851098</v>
      </c>
      <c r="F23" s="144">
        <f>SUM(F13:F22)</f>
        <v>513</v>
      </c>
      <c r="G23" s="141">
        <f t="shared" si="1"/>
        <v>10.321931589537222</v>
      </c>
      <c r="H23" s="144">
        <f>SUM(H13:H22)</f>
        <v>45</v>
      </c>
      <c r="I23" s="141">
        <f>H23/C23*100</f>
        <v>0.90543259557344069</v>
      </c>
      <c r="J23" s="144">
        <f>SUM(J13:J22)</f>
        <v>3</v>
      </c>
      <c r="K23" s="142">
        <f>J23/C23*100</f>
        <v>6.0362173038229376E-2</v>
      </c>
    </row>
  </sheetData>
  <mergeCells count="16">
    <mergeCell ref="A23:B23"/>
    <mergeCell ref="B7:I7"/>
    <mergeCell ref="A9:A12"/>
    <mergeCell ref="B9:B12"/>
    <mergeCell ref="C9:C12"/>
    <mergeCell ref="D9:K10"/>
    <mergeCell ref="D11:E11"/>
    <mergeCell ref="F11:G11"/>
    <mergeCell ref="H11:I11"/>
    <mergeCell ref="J11:K11"/>
    <mergeCell ref="C1:J1"/>
    <mergeCell ref="A2:K2"/>
    <mergeCell ref="A3:D3"/>
    <mergeCell ref="B4:H4"/>
    <mergeCell ref="A5:G5"/>
    <mergeCell ref="A6: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C221-5134-44B2-B047-789B0D91B963}">
  <dimension ref="A1:K25"/>
  <sheetViews>
    <sheetView workbookViewId="0">
      <selection activeCell="N14" sqref="N14"/>
    </sheetView>
  </sheetViews>
  <sheetFormatPr defaultRowHeight="18.75" x14ac:dyDescent="0.3"/>
  <cols>
    <col min="1" max="1" width="4.6640625" customWidth="1"/>
    <col min="2" max="2" width="37.88671875" customWidth="1"/>
    <col min="3" max="3" width="11.109375" customWidth="1"/>
    <col min="4" max="4" width="9.5546875" customWidth="1"/>
    <col min="7" max="7" width="9.77734375" customWidth="1"/>
    <col min="8" max="8" width="8.44140625" customWidth="1"/>
    <col min="9" max="9" width="9.109375" customWidth="1"/>
  </cols>
  <sheetData>
    <row r="1" spans="1:11" x14ac:dyDescent="0.3">
      <c r="A1" s="1" t="s">
        <v>0</v>
      </c>
      <c r="B1" s="2"/>
      <c r="C1" s="3" t="s">
        <v>1</v>
      </c>
      <c r="D1" s="3"/>
      <c r="E1" s="3"/>
      <c r="F1" s="3"/>
      <c r="G1" s="3"/>
      <c r="H1" s="3"/>
      <c r="I1" s="3"/>
      <c r="J1" s="3"/>
      <c r="K1" s="4"/>
    </row>
    <row r="2" spans="1:11" x14ac:dyDescent="0.3">
      <c r="A2" s="5" t="s">
        <v>142</v>
      </c>
      <c r="B2" s="5"/>
      <c r="C2" s="5"/>
      <c r="D2" s="5"/>
      <c r="E2" s="5"/>
      <c r="F2" s="5"/>
      <c r="G2" s="5"/>
      <c r="H2" s="5"/>
      <c r="I2" s="5"/>
      <c r="J2" s="5"/>
      <c r="K2" s="5"/>
    </row>
    <row r="3" spans="1:11" x14ac:dyDescent="0.3">
      <c r="A3" s="6"/>
      <c r="B3" s="6"/>
      <c r="C3" s="6"/>
      <c r="D3" s="6"/>
    </row>
    <row r="4" spans="1:11" x14ac:dyDescent="0.3">
      <c r="A4" s="127"/>
      <c r="B4" s="128" t="s">
        <v>165</v>
      </c>
      <c r="C4" s="128"/>
      <c r="D4" s="128"/>
      <c r="E4" s="128"/>
      <c r="F4" s="128"/>
      <c r="G4" s="128"/>
      <c r="H4" s="128"/>
      <c r="I4" s="129"/>
      <c r="J4" s="129"/>
      <c r="K4" s="129"/>
    </row>
    <row r="5" spans="1:11" x14ac:dyDescent="0.3">
      <c r="A5" s="130" t="s">
        <v>166</v>
      </c>
      <c r="B5" s="130"/>
      <c r="C5" s="130"/>
      <c r="D5" s="130"/>
      <c r="E5" s="130"/>
      <c r="F5" s="130"/>
      <c r="G5" s="130"/>
      <c r="H5" s="129"/>
      <c r="I5" s="129"/>
      <c r="J5" s="129"/>
      <c r="K5" s="129"/>
    </row>
    <row r="6" spans="1:11" x14ac:dyDescent="0.3">
      <c r="A6" s="131" t="s">
        <v>167</v>
      </c>
      <c r="B6" s="131"/>
      <c r="C6" s="131"/>
      <c r="D6" s="131"/>
      <c r="E6" s="131"/>
      <c r="F6" s="131"/>
      <c r="G6" s="131"/>
      <c r="H6" s="131"/>
      <c r="I6" s="131"/>
      <c r="J6" s="131"/>
      <c r="K6" s="131"/>
    </row>
    <row r="7" spans="1:11" x14ac:dyDescent="0.3">
      <c r="A7" s="7"/>
      <c r="B7" s="12" t="s">
        <v>168</v>
      </c>
      <c r="C7" s="12"/>
      <c r="D7" s="12"/>
      <c r="E7" s="12"/>
      <c r="F7" s="12"/>
      <c r="G7" s="12"/>
      <c r="H7" s="12"/>
      <c r="I7" s="12"/>
    </row>
    <row r="9" spans="1:11" x14ac:dyDescent="0.3">
      <c r="A9" s="132" t="s">
        <v>7</v>
      </c>
      <c r="B9" s="132" t="s">
        <v>147</v>
      </c>
      <c r="C9" s="132" t="s">
        <v>148</v>
      </c>
      <c r="D9" s="133" t="s">
        <v>149</v>
      </c>
      <c r="E9" s="134"/>
      <c r="F9" s="134"/>
      <c r="G9" s="134"/>
      <c r="H9" s="134"/>
      <c r="I9" s="134"/>
      <c r="J9" s="134"/>
      <c r="K9" s="135"/>
    </row>
    <row r="10" spans="1:11" x14ac:dyDescent="0.3">
      <c r="A10" s="132"/>
      <c r="B10" s="132"/>
      <c r="C10" s="132"/>
      <c r="D10" s="136"/>
      <c r="E10" s="137"/>
      <c r="F10" s="137"/>
      <c r="G10" s="137"/>
      <c r="H10" s="137"/>
      <c r="I10" s="137"/>
      <c r="J10" s="137"/>
      <c r="K10" s="138"/>
    </row>
    <row r="11" spans="1:11" x14ac:dyDescent="0.3">
      <c r="A11" s="132"/>
      <c r="B11" s="132"/>
      <c r="C11" s="132"/>
      <c r="D11" s="132" t="s">
        <v>150</v>
      </c>
      <c r="E11" s="132"/>
      <c r="F11" s="132" t="s">
        <v>151</v>
      </c>
      <c r="G11" s="132"/>
      <c r="H11" s="132" t="s">
        <v>152</v>
      </c>
      <c r="I11" s="132"/>
      <c r="J11" s="132" t="s">
        <v>153</v>
      </c>
      <c r="K11" s="132"/>
    </row>
    <row r="12" spans="1:11" x14ac:dyDescent="0.3">
      <c r="A12" s="132"/>
      <c r="B12" s="132"/>
      <c r="C12" s="132"/>
      <c r="D12" s="139" t="s">
        <v>154</v>
      </c>
      <c r="E12" s="139" t="s">
        <v>16</v>
      </c>
      <c r="F12" s="139" t="s">
        <v>154</v>
      </c>
      <c r="G12" s="139" t="s">
        <v>16</v>
      </c>
      <c r="H12" s="139" t="s">
        <v>154</v>
      </c>
      <c r="I12" s="139" t="s">
        <v>16</v>
      </c>
      <c r="J12" s="139" t="s">
        <v>154</v>
      </c>
      <c r="K12" s="139" t="s">
        <v>16</v>
      </c>
    </row>
    <row r="13" spans="1:11" ht="47.25" x14ac:dyDescent="0.3">
      <c r="A13" s="139">
        <v>1</v>
      </c>
      <c r="B13" s="140" t="s">
        <v>169</v>
      </c>
      <c r="C13" s="139">
        <v>583</v>
      </c>
      <c r="D13" s="139">
        <v>271</v>
      </c>
      <c r="E13" s="141">
        <f>D13/C13*100</f>
        <v>46.483704974271014</v>
      </c>
      <c r="F13" s="139">
        <v>223</v>
      </c>
      <c r="G13" s="141">
        <f>F13/C13*100</f>
        <v>38.250428816466552</v>
      </c>
      <c r="H13" s="139">
        <v>67</v>
      </c>
      <c r="I13" s="141">
        <f>H13/C13*100</f>
        <v>11.492281303602059</v>
      </c>
      <c r="J13" s="139">
        <v>22</v>
      </c>
      <c r="K13" s="142">
        <f>J13/C13*100</f>
        <v>3.7735849056603774</v>
      </c>
    </row>
    <row r="14" spans="1:11" ht="47.25" x14ac:dyDescent="0.3">
      <c r="A14" s="139">
        <v>2</v>
      </c>
      <c r="B14" s="140" t="s">
        <v>56</v>
      </c>
      <c r="C14" s="139">
        <v>583</v>
      </c>
      <c r="D14" s="139">
        <v>248</v>
      </c>
      <c r="E14" s="141">
        <f t="shared" ref="E14:E25" si="0">D14/C14*100</f>
        <v>42.538593481989707</v>
      </c>
      <c r="F14" s="139">
        <v>195</v>
      </c>
      <c r="G14" s="141">
        <f t="shared" ref="G14:G25" si="1">F14/C14*100</f>
        <v>33.447684391080621</v>
      </c>
      <c r="H14">
        <v>86</v>
      </c>
      <c r="I14" s="141">
        <f t="shared" ref="I14:I25" si="2">H14/C14*100</f>
        <v>14.751286449399656</v>
      </c>
      <c r="J14" s="139">
        <v>54</v>
      </c>
      <c r="K14" s="142">
        <f t="shared" ref="K14:K25" si="3">J14/C14*100</f>
        <v>9.2624356775300178</v>
      </c>
    </row>
    <row r="15" spans="1:11" ht="31.5" x14ac:dyDescent="0.3">
      <c r="A15" s="139">
        <v>3</v>
      </c>
      <c r="B15" s="140" t="s">
        <v>170</v>
      </c>
      <c r="C15" s="139">
        <v>583</v>
      </c>
      <c r="D15" s="139">
        <v>373</v>
      </c>
      <c r="E15" s="141">
        <f t="shared" si="0"/>
        <v>63.979416809605496</v>
      </c>
      <c r="F15" s="139">
        <v>166</v>
      </c>
      <c r="G15" s="141">
        <f t="shared" si="1"/>
        <v>28.473413379073758</v>
      </c>
      <c r="H15" s="139">
        <v>29</v>
      </c>
      <c r="I15" s="141">
        <f t="shared" si="2"/>
        <v>4.9742710120068612</v>
      </c>
      <c r="J15" s="139">
        <v>15</v>
      </c>
      <c r="K15" s="142">
        <f t="shared" si="3"/>
        <v>2.5728987993138936</v>
      </c>
    </row>
    <row r="16" spans="1:11" ht="31.5" x14ac:dyDescent="0.3">
      <c r="A16" s="139">
        <v>4</v>
      </c>
      <c r="B16" s="140" t="s">
        <v>62</v>
      </c>
      <c r="C16" s="139">
        <v>583</v>
      </c>
      <c r="D16" s="139">
        <v>364</v>
      </c>
      <c r="E16" s="141">
        <f t="shared" si="0"/>
        <v>62.435677530017152</v>
      </c>
      <c r="F16" s="139">
        <v>152</v>
      </c>
      <c r="G16" s="141">
        <f t="shared" si="1"/>
        <v>26.072041166380789</v>
      </c>
      <c r="H16" s="139">
        <v>50</v>
      </c>
      <c r="I16" s="141">
        <f t="shared" si="2"/>
        <v>8.5763293310463116</v>
      </c>
      <c r="J16" s="139">
        <v>18</v>
      </c>
      <c r="K16" s="142">
        <f t="shared" si="3"/>
        <v>3.0874785591766725</v>
      </c>
    </row>
    <row r="17" spans="1:11" ht="31.5" x14ac:dyDescent="0.3">
      <c r="A17" s="139">
        <v>5</v>
      </c>
      <c r="B17" s="140" t="s">
        <v>171</v>
      </c>
      <c r="C17" s="139">
        <v>583</v>
      </c>
      <c r="D17" s="139">
        <v>443</v>
      </c>
      <c r="E17" s="141">
        <f t="shared" si="0"/>
        <v>75.986277873070335</v>
      </c>
      <c r="F17" s="139">
        <v>111</v>
      </c>
      <c r="G17" s="141">
        <f t="shared" si="1"/>
        <v>19.039451114922812</v>
      </c>
      <c r="H17" s="139">
        <v>19</v>
      </c>
      <c r="I17" s="141">
        <f t="shared" si="2"/>
        <v>3.2590051457975986</v>
      </c>
      <c r="J17" s="139">
        <v>10</v>
      </c>
      <c r="K17" s="142">
        <f t="shared" si="3"/>
        <v>1.7152658662092626</v>
      </c>
    </row>
    <row r="18" spans="1:11" ht="31.5" x14ac:dyDescent="0.3">
      <c r="A18" s="139">
        <v>6</v>
      </c>
      <c r="B18" s="140" t="s">
        <v>172</v>
      </c>
      <c r="C18" s="139">
        <v>583</v>
      </c>
      <c r="D18" s="139">
        <v>445</v>
      </c>
      <c r="E18" s="141">
        <f t="shared" si="0"/>
        <v>76.329331046312177</v>
      </c>
      <c r="F18" s="139">
        <v>117</v>
      </c>
      <c r="G18" s="141">
        <f t="shared" si="1"/>
        <v>20.068610634648369</v>
      </c>
      <c r="H18" s="139">
        <v>13</v>
      </c>
      <c r="I18" s="141">
        <f t="shared" si="2"/>
        <v>2.2298456260720414</v>
      </c>
      <c r="J18" s="139">
        <v>8</v>
      </c>
      <c r="K18" s="142">
        <f t="shared" si="3"/>
        <v>1.3722126929674099</v>
      </c>
    </row>
    <row r="19" spans="1:11" ht="47.25" x14ac:dyDescent="0.3">
      <c r="A19" s="139">
        <v>7</v>
      </c>
      <c r="B19" s="140" t="s">
        <v>173</v>
      </c>
      <c r="C19" s="139">
        <v>583</v>
      </c>
      <c r="D19" s="139">
        <v>407</v>
      </c>
      <c r="E19" s="141">
        <f t="shared" si="0"/>
        <v>69.811320754716974</v>
      </c>
      <c r="F19" s="139">
        <v>139</v>
      </c>
      <c r="G19" s="141">
        <f t="shared" si="1"/>
        <v>23.842195540308747</v>
      </c>
      <c r="H19" s="139">
        <v>28</v>
      </c>
      <c r="I19" s="141">
        <f t="shared" si="2"/>
        <v>4.8027444253859342</v>
      </c>
      <c r="J19" s="139">
        <v>9</v>
      </c>
      <c r="K19" s="142">
        <f t="shared" si="3"/>
        <v>1.5437392795883362</v>
      </c>
    </row>
    <row r="20" spans="1:11" ht="31.5" x14ac:dyDescent="0.3">
      <c r="A20" s="139">
        <v>8</v>
      </c>
      <c r="B20" s="140" t="s">
        <v>174</v>
      </c>
      <c r="C20" s="139">
        <v>583</v>
      </c>
      <c r="D20" s="139">
        <v>383</v>
      </c>
      <c r="E20" s="141">
        <f t="shared" si="0"/>
        <v>65.694682675814747</v>
      </c>
      <c r="F20" s="139">
        <v>144</v>
      </c>
      <c r="G20" s="141">
        <f t="shared" si="1"/>
        <v>24.69982847341338</v>
      </c>
      <c r="H20" s="139">
        <v>34</v>
      </c>
      <c r="I20" s="141">
        <f t="shared" si="2"/>
        <v>5.8319039451114927</v>
      </c>
      <c r="J20" s="139">
        <v>22</v>
      </c>
      <c r="K20" s="142">
        <f t="shared" si="3"/>
        <v>3.7735849056603774</v>
      </c>
    </row>
    <row r="21" spans="1:11" ht="31.5" x14ac:dyDescent="0.3">
      <c r="A21" s="139">
        <v>9</v>
      </c>
      <c r="B21" s="140" t="s">
        <v>175</v>
      </c>
      <c r="C21" s="139">
        <v>583</v>
      </c>
      <c r="D21" s="139">
        <v>467</v>
      </c>
      <c r="E21" s="141">
        <f t="shared" si="0"/>
        <v>80.102915951972548</v>
      </c>
      <c r="F21" s="139">
        <v>80</v>
      </c>
      <c r="G21" s="141">
        <f t="shared" si="1"/>
        <v>13.722126929674101</v>
      </c>
      <c r="H21" s="139">
        <v>19</v>
      </c>
      <c r="I21" s="141">
        <f t="shared" si="2"/>
        <v>3.2590051457975986</v>
      </c>
      <c r="J21" s="139">
        <v>17</v>
      </c>
      <c r="K21" s="142">
        <f t="shared" si="3"/>
        <v>2.9159519725557463</v>
      </c>
    </row>
    <row r="22" spans="1:11" ht="31.5" x14ac:dyDescent="0.3">
      <c r="A22" s="139">
        <v>10</v>
      </c>
      <c r="B22" s="140" t="s">
        <v>176</v>
      </c>
      <c r="C22" s="139">
        <v>583</v>
      </c>
      <c r="D22" s="139">
        <v>518</v>
      </c>
      <c r="E22" s="141">
        <f t="shared" si="0"/>
        <v>88.8507718696398</v>
      </c>
      <c r="F22" s="139">
        <v>51</v>
      </c>
      <c r="G22" s="141">
        <f t="shared" si="1"/>
        <v>8.7478559176672377</v>
      </c>
      <c r="H22" s="139">
        <v>12</v>
      </c>
      <c r="I22" s="141">
        <f t="shared" si="2"/>
        <v>2.0583190394511153</v>
      </c>
      <c r="J22" s="139">
        <v>2</v>
      </c>
      <c r="K22" s="142">
        <f t="shared" si="3"/>
        <v>0.34305317324185247</v>
      </c>
    </row>
    <row r="23" spans="1:11" ht="47.25" x14ac:dyDescent="0.3">
      <c r="A23" s="139">
        <v>11</v>
      </c>
      <c r="B23" s="140" t="s">
        <v>177</v>
      </c>
      <c r="C23" s="139">
        <v>583</v>
      </c>
      <c r="D23" s="139">
        <v>526</v>
      </c>
      <c r="E23" s="141">
        <f t="shared" si="0"/>
        <v>90.222984562607195</v>
      </c>
      <c r="F23" s="139">
        <v>49</v>
      </c>
      <c r="G23" s="141">
        <f t="shared" si="1"/>
        <v>8.4048027444253854</v>
      </c>
      <c r="H23" s="139">
        <v>3</v>
      </c>
      <c r="I23" s="141">
        <f t="shared" si="2"/>
        <v>0.51457975986277882</v>
      </c>
      <c r="J23" s="139">
        <v>5</v>
      </c>
      <c r="K23" s="142">
        <f t="shared" si="3"/>
        <v>0.85763293310463129</v>
      </c>
    </row>
    <row r="24" spans="1:11" ht="47.25" x14ac:dyDescent="0.3">
      <c r="A24" s="139">
        <v>12</v>
      </c>
      <c r="B24" s="140" t="s">
        <v>178</v>
      </c>
      <c r="C24" s="139">
        <v>306</v>
      </c>
      <c r="D24" s="139">
        <v>230</v>
      </c>
      <c r="E24" s="141">
        <f t="shared" si="0"/>
        <v>75.16339869281046</v>
      </c>
      <c r="F24" s="139">
        <v>50</v>
      </c>
      <c r="G24" s="141">
        <f t="shared" si="1"/>
        <v>16.33986928104575</v>
      </c>
      <c r="H24" s="139">
        <v>15</v>
      </c>
      <c r="I24" s="141">
        <f t="shared" si="2"/>
        <v>4.9019607843137258</v>
      </c>
      <c r="J24" s="139">
        <v>11</v>
      </c>
      <c r="K24" s="142">
        <f t="shared" si="3"/>
        <v>3.594771241830065</v>
      </c>
    </row>
    <row r="25" spans="1:11" x14ac:dyDescent="0.3">
      <c r="A25" s="132" t="s">
        <v>33</v>
      </c>
      <c r="B25" s="132"/>
      <c r="C25" s="144">
        <f>SUM(C13:C24)</f>
        <v>6719</v>
      </c>
      <c r="D25" s="144">
        <f>SUM(D13:D24)</f>
        <v>4675</v>
      </c>
      <c r="E25" s="141">
        <f t="shared" si="0"/>
        <v>69.578806369995533</v>
      </c>
      <c r="F25" s="144">
        <f>SUM(F13:F24)</f>
        <v>1477</v>
      </c>
      <c r="G25" s="141">
        <f t="shared" si="1"/>
        <v>21.9824378627772</v>
      </c>
      <c r="H25" s="144">
        <f>SUM(H13:H24)</f>
        <v>375</v>
      </c>
      <c r="I25" s="141">
        <f t="shared" si="2"/>
        <v>5.5811876767376098</v>
      </c>
      <c r="J25" s="144">
        <f>SUM(J13:J24)</f>
        <v>193</v>
      </c>
      <c r="K25" s="142">
        <f t="shared" si="3"/>
        <v>2.8724512576276231</v>
      </c>
    </row>
  </sheetData>
  <mergeCells count="16">
    <mergeCell ref="A25:B25"/>
    <mergeCell ref="B7:I7"/>
    <mergeCell ref="A9:A12"/>
    <mergeCell ref="B9:B12"/>
    <mergeCell ref="C9:C12"/>
    <mergeCell ref="D9:K10"/>
    <mergeCell ref="D11:E11"/>
    <mergeCell ref="F11:G11"/>
    <mergeCell ref="H11:I11"/>
    <mergeCell ref="J11:K11"/>
    <mergeCell ref="C1:J1"/>
    <mergeCell ref="A2:K2"/>
    <mergeCell ref="A3:D3"/>
    <mergeCell ref="B4:H4"/>
    <mergeCell ref="A5:G5"/>
    <mergeCell ref="A6:K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492E-81A4-40FB-8A30-A23FDF6226D6}">
  <dimension ref="A1:K25"/>
  <sheetViews>
    <sheetView workbookViewId="0">
      <selection activeCell="L12" sqref="L12"/>
    </sheetView>
  </sheetViews>
  <sheetFormatPr defaultRowHeight="18.75" x14ac:dyDescent="0.3"/>
  <cols>
    <col min="1" max="1" width="4.6640625" customWidth="1"/>
    <col min="2" max="2" width="39" customWidth="1"/>
    <col min="5" max="5" width="12.44140625" bestFit="1" customWidth="1"/>
    <col min="7" max="7" width="11.44140625" bestFit="1" customWidth="1"/>
    <col min="9" max="9" width="11.33203125" customWidth="1"/>
    <col min="10" max="10" width="9.6640625" customWidth="1"/>
    <col min="11" max="11" width="8" customWidth="1"/>
  </cols>
  <sheetData>
    <row r="1" spans="1:11" x14ac:dyDescent="0.3">
      <c r="A1" s="1" t="s">
        <v>0</v>
      </c>
      <c r="B1" s="2"/>
      <c r="C1" s="3" t="s">
        <v>1</v>
      </c>
      <c r="D1" s="3"/>
      <c r="E1" s="3"/>
      <c r="F1" s="3"/>
      <c r="G1" s="3"/>
      <c r="H1" s="3"/>
      <c r="I1" s="3"/>
      <c r="J1" s="3"/>
      <c r="K1" s="4"/>
    </row>
    <row r="2" spans="1:11" x14ac:dyDescent="0.3">
      <c r="A2" s="5" t="s">
        <v>179</v>
      </c>
      <c r="B2" s="5"/>
      <c r="C2" s="5"/>
      <c r="D2" s="5"/>
      <c r="E2" s="5"/>
      <c r="F2" s="5"/>
      <c r="G2" s="5"/>
      <c r="H2" s="5"/>
      <c r="I2" s="5"/>
      <c r="J2" s="5"/>
      <c r="K2" s="5"/>
    </row>
    <row r="3" spans="1:11" x14ac:dyDescent="0.3">
      <c r="A3" s="6"/>
      <c r="B3" s="6"/>
      <c r="C3" s="6"/>
      <c r="D3" s="6"/>
    </row>
    <row r="4" spans="1:11" x14ac:dyDescent="0.3">
      <c r="A4" s="7"/>
      <c r="B4" s="8" t="s">
        <v>180</v>
      </c>
      <c r="C4" s="8"/>
      <c r="D4" s="8"/>
      <c r="E4" s="8"/>
      <c r="F4" s="8"/>
      <c r="G4" s="8"/>
      <c r="H4" s="8"/>
      <c r="I4" s="9"/>
    </row>
    <row r="5" spans="1:11" x14ac:dyDescent="0.3">
      <c r="A5" s="10" t="s">
        <v>181</v>
      </c>
      <c r="B5" s="10"/>
      <c r="C5" s="10"/>
      <c r="D5" s="10"/>
      <c r="E5" s="10"/>
      <c r="F5" s="10"/>
      <c r="G5" s="10"/>
      <c r="H5" s="9"/>
      <c r="I5" s="9"/>
    </row>
    <row r="6" spans="1:11" x14ac:dyDescent="0.3">
      <c r="A6" s="11" t="s">
        <v>182</v>
      </c>
      <c r="B6" s="11"/>
      <c r="C6" s="11"/>
      <c r="D6" s="11"/>
      <c r="E6" s="11"/>
      <c r="F6" s="11"/>
      <c r="G6" s="11"/>
      <c r="H6" s="11"/>
      <c r="I6" s="11"/>
      <c r="J6" s="11"/>
      <c r="K6" s="11"/>
    </row>
    <row r="7" spans="1:11" x14ac:dyDescent="0.3">
      <c r="A7" s="7"/>
      <c r="B7" s="12" t="s">
        <v>183</v>
      </c>
      <c r="C7" s="12"/>
      <c r="D7" s="12"/>
      <c r="E7" s="12"/>
      <c r="F7" s="12"/>
      <c r="G7" s="12"/>
      <c r="H7" s="12"/>
      <c r="I7" s="12"/>
    </row>
    <row r="9" spans="1:11" x14ac:dyDescent="0.3">
      <c r="A9" s="132" t="s">
        <v>7</v>
      </c>
      <c r="B9" s="132" t="s">
        <v>147</v>
      </c>
      <c r="C9" s="132" t="s">
        <v>148</v>
      </c>
      <c r="D9" s="133" t="s">
        <v>149</v>
      </c>
      <c r="E9" s="134"/>
      <c r="F9" s="134"/>
      <c r="G9" s="134"/>
      <c r="H9" s="134"/>
      <c r="I9" s="134"/>
      <c r="J9" s="134"/>
      <c r="K9" s="135"/>
    </row>
    <row r="10" spans="1:11" x14ac:dyDescent="0.3">
      <c r="A10" s="132"/>
      <c r="B10" s="132"/>
      <c r="C10" s="132"/>
      <c r="D10" s="136"/>
      <c r="E10" s="137"/>
      <c r="F10" s="137"/>
      <c r="G10" s="137"/>
      <c r="H10" s="137"/>
      <c r="I10" s="137"/>
      <c r="J10" s="137"/>
      <c r="K10" s="138"/>
    </row>
    <row r="11" spans="1:11" x14ac:dyDescent="0.3">
      <c r="A11" s="132"/>
      <c r="B11" s="132"/>
      <c r="C11" s="132"/>
      <c r="D11" s="132" t="s">
        <v>150</v>
      </c>
      <c r="E11" s="132"/>
      <c r="F11" s="132" t="s">
        <v>151</v>
      </c>
      <c r="G11" s="132"/>
      <c r="H11" s="132" t="s">
        <v>152</v>
      </c>
      <c r="I11" s="132"/>
      <c r="J11" s="132" t="s">
        <v>153</v>
      </c>
      <c r="K11" s="132"/>
    </row>
    <row r="12" spans="1:11" x14ac:dyDescent="0.3">
      <c r="A12" s="132"/>
      <c r="B12" s="132"/>
      <c r="C12" s="132"/>
      <c r="D12" s="139" t="s">
        <v>154</v>
      </c>
      <c r="E12" s="139" t="s">
        <v>16</v>
      </c>
      <c r="F12" s="139" t="s">
        <v>154</v>
      </c>
      <c r="G12" s="139" t="s">
        <v>16</v>
      </c>
      <c r="H12" s="139" t="s">
        <v>154</v>
      </c>
      <c r="I12" s="139" t="s">
        <v>16</v>
      </c>
      <c r="J12" s="139" t="s">
        <v>154</v>
      </c>
      <c r="K12" s="139" t="s">
        <v>16</v>
      </c>
    </row>
    <row r="13" spans="1:11" ht="31.5" x14ac:dyDescent="0.3">
      <c r="A13" s="139">
        <v>1</v>
      </c>
      <c r="B13" s="140" t="s">
        <v>184</v>
      </c>
      <c r="C13" s="139">
        <v>326</v>
      </c>
      <c r="D13" s="139">
        <v>273</v>
      </c>
      <c r="E13" s="141">
        <f>D13/C13*100</f>
        <v>83.742331288343564</v>
      </c>
      <c r="F13" s="139">
        <v>50</v>
      </c>
      <c r="G13" s="141">
        <f t="shared" ref="G13:G25" si="0">F13/C13*100</f>
        <v>15.337423312883436</v>
      </c>
      <c r="H13" s="139">
        <v>3</v>
      </c>
      <c r="I13" s="141">
        <f t="shared" ref="I13:I25" si="1">H13/C13*100</f>
        <v>0.92024539877300615</v>
      </c>
      <c r="J13" s="139">
        <v>0</v>
      </c>
      <c r="K13" s="142">
        <f t="shared" ref="K13:K25" si="2">J13/C13*100</f>
        <v>0</v>
      </c>
    </row>
    <row r="14" spans="1:11" x14ac:dyDescent="0.3">
      <c r="A14" s="139">
        <v>2</v>
      </c>
      <c r="B14" s="140" t="s">
        <v>185</v>
      </c>
      <c r="C14" s="139">
        <v>326</v>
      </c>
      <c r="D14" s="139">
        <v>297</v>
      </c>
      <c r="E14" s="141">
        <f t="shared" ref="E14:E24" si="3">D14/C14*100</f>
        <v>91.104294478527606</v>
      </c>
      <c r="F14" s="139">
        <v>28</v>
      </c>
      <c r="G14" s="141">
        <f t="shared" si="0"/>
        <v>8.5889570552147241</v>
      </c>
      <c r="H14" s="145">
        <v>1</v>
      </c>
      <c r="I14" s="141">
        <f t="shared" si="1"/>
        <v>0.30674846625766872</v>
      </c>
      <c r="J14" s="139">
        <v>0</v>
      </c>
      <c r="K14" s="142">
        <f t="shared" si="2"/>
        <v>0</v>
      </c>
    </row>
    <row r="15" spans="1:11" ht="47.25" x14ac:dyDescent="0.3">
      <c r="A15" s="139">
        <v>3</v>
      </c>
      <c r="B15" s="140" t="s">
        <v>186</v>
      </c>
      <c r="C15" s="139">
        <v>326</v>
      </c>
      <c r="D15" s="139">
        <v>298</v>
      </c>
      <c r="E15" s="141">
        <f t="shared" si="3"/>
        <v>91.411042944785279</v>
      </c>
      <c r="F15" s="139">
        <v>27</v>
      </c>
      <c r="G15" s="141">
        <f t="shared" si="0"/>
        <v>8.2822085889570545</v>
      </c>
      <c r="H15" s="139">
        <v>1</v>
      </c>
      <c r="I15" s="141">
        <f t="shared" si="1"/>
        <v>0.30674846625766872</v>
      </c>
      <c r="J15" s="139">
        <v>0</v>
      </c>
      <c r="K15" s="142">
        <f t="shared" si="2"/>
        <v>0</v>
      </c>
    </row>
    <row r="16" spans="1:11" ht="47.25" x14ac:dyDescent="0.3">
      <c r="A16" s="139">
        <v>4</v>
      </c>
      <c r="B16" s="140" t="s">
        <v>187</v>
      </c>
      <c r="C16" s="139">
        <v>326</v>
      </c>
      <c r="D16" s="139">
        <v>275</v>
      </c>
      <c r="E16" s="141">
        <f t="shared" si="3"/>
        <v>84.355828220858896</v>
      </c>
      <c r="F16" s="139">
        <v>46</v>
      </c>
      <c r="G16" s="141">
        <f t="shared" si="0"/>
        <v>14.110429447852759</v>
      </c>
      <c r="H16" s="139">
        <v>4</v>
      </c>
      <c r="I16" s="141">
        <f t="shared" si="1"/>
        <v>1.2269938650306749</v>
      </c>
      <c r="J16" s="139">
        <v>1</v>
      </c>
      <c r="K16" s="142">
        <f t="shared" si="2"/>
        <v>0.30674846625766872</v>
      </c>
    </row>
    <row r="17" spans="1:11" ht="31.5" x14ac:dyDescent="0.3">
      <c r="A17" s="139">
        <v>5</v>
      </c>
      <c r="B17" s="140" t="s">
        <v>171</v>
      </c>
      <c r="C17" s="139">
        <v>326</v>
      </c>
      <c r="D17" s="139">
        <v>279</v>
      </c>
      <c r="E17" s="141">
        <f t="shared" si="3"/>
        <v>85.582822085889575</v>
      </c>
      <c r="F17" s="139">
        <v>44</v>
      </c>
      <c r="G17" s="141">
        <f t="shared" si="0"/>
        <v>13.496932515337424</v>
      </c>
      <c r="H17" s="139">
        <v>3</v>
      </c>
      <c r="I17" s="141">
        <f t="shared" si="1"/>
        <v>0.92024539877300615</v>
      </c>
      <c r="J17" s="139">
        <v>0</v>
      </c>
      <c r="K17" s="142">
        <f t="shared" si="2"/>
        <v>0</v>
      </c>
    </row>
    <row r="18" spans="1:11" ht="47.25" x14ac:dyDescent="0.3">
      <c r="A18" s="139">
        <v>6</v>
      </c>
      <c r="B18" s="140" t="s">
        <v>188</v>
      </c>
      <c r="C18" s="139">
        <v>326</v>
      </c>
      <c r="D18" s="139">
        <v>271</v>
      </c>
      <c r="E18" s="141">
        <f t="shared" si="3"/>
        <v>83.128834355828218</v>
      </c>
      <c r="F18" s="139">
        <v>48</v>
      </c>
      <c r="G18" s="141">
        <f t="shared" si="0"/>
        <v>14.723926380368098</v>
      </c>
      <c r="H18" s="139">
        <v>6</v>
      </c>
      <c r="I18" s="141">
        <f t="shared" si="1"/>
        <v>1.8404907975460123</v>
      </c>
      <c r="J18" s="139">
        <v>1</v>
      </c>
      <c r="K18" s="142">
        <f t="shared" si="2"/>
        <v>0.30674846625766872</v>
      </c>
    </row>
    <row r="19" spans="1:11" ht="47.25" x14ac:dyDescent="0.3">
      <c r="A19" s="139">
        <v>7</v>
      </c>
      <c r="B19" s="140" t="s">
        <v>189</v>
      </c>
      <c r="C19" s="139">
        <v>326</v>
      </c>
      <c r="D19" s="139">
        <v>268</v>
      </c>
      <c r="E19" s="141">
        <f t="shared" si="3"/>
        <v>82.208588957055213</v>
      </c>
      <c r="F19" s="139">
        <v>48</v>
      </c>
      <c r="G19" s="141">
        <f t="shared" si="0"/>
        <v>14.723926380368098</v>
      </c>
      <c r="H19" s="139">
        <v>9</v>
      </c>
      <c r="I19" s="141">
        <f t="shared" si="1"/>
        <v>2.7607361963190185</v>
      </c>
      <c r="J19" s="139">
        <v>1</v>
      </c>
      <c r="K19" s="142">
        <f t="shared" si="2"/>
        <v>0.30674846625766872</v>
      </c>
    </row>
    <row r="20" spans="1:11" ht="31.5" x14ac:dyDescent="0.3">
      <c r="A20" s="139">
        <v>8</v>
      </c>
      <c r="B20" s="140" t="s">
        <v>190</v>
      </c>
      <c r="C20" s="139">
        <v>326</v>
      </c>
      <c r="D20" s="139">
        <v>306</v>
      </c>
      <c r="E20" s="141">
        <f t="shared" si="3"/>
        <v>93.865030674846622</v>
      </c>
      <c r="F20" s="139">
        <v>19</v>
      </c>
      <c r="G20" s="141">
        <f t="shared" si="0"/>
        <v>5.8282208588957047</v>
      </c>
      <c r="H20" s="139">
        <v>1</v>
      </c>
      <c r="I20" s="141">
        <f t="shared" si="1"/>
        <v>0.30674846625766872</v>
      </c>
      <c r="J20" s="139">
        <v>0</v>
      </c>
      <c r="K20" s="142">
        <f t="shared" si="2"/>
        <v>0</v>
      </c>
    </row>
    <row r="21" spans="1:11" x14ac:dyDescent="0.3">
      <c r="A21" s="139">
        <v>9</v>
      </c>
      <c r="B21" s="140" t="s">
        <v>191</v>
      </c>
      <c r="C21" s="139">
        <v>326</v>
      </c>
      <c r="D21" s="139">
        <v>295</v>
      </c>
      <c r="E21" s="141">
        <f t="shared" si="3"/>
        <v>90.490797546012274</v>
      </c>
      <c r="F21" s="139">
        <v>31</v>
      </c>
      <c r="G21" s="141">
        <f t="shared" si="0"/>
        <v>9.5092024539877311</v>
      </c>
      <c r="H21" s="139">
        <v>0</v>
      </c>
      <c r="I21" s="141">
        <f t="shared" si="1"/>
        <v>0</v>
      </c>
      <c r="J21" s="139">
        <v>0</v>
      </c>
      <c r="K21" s="142">
        <f t="shared" si="2"/>
        <v>0</v>
      </c>
    </row>
    <row r="22" spans="1:11" ht="31.5" x14ac:dyDescent="0.3">
      <c r="A22" s="139">
        <v>10</v>
      </c>
      <c r="B22" s="140" t="s">
        <v>192</v>
      </c>
      <c r="C22" s="139">
        <v>326</v>
      </c>
      <c r="D22" s="139">
        <v>305</v>
      </c>
      <c r="E22" s="141">
        <f t="shared" si="3"/>
        <v>93.558282208588963</v>
      </c>
      <c r="F22" s="139">
        <v>21</v>
      </c>
      <c r="G22" s="141">
        <f t="shared" si="0"/>
        <v>6.4417177914110431</v>
      </c>
      <c r="H22" s="139">
        <v>0</v>
      </c>
      <c r="I22" s="141">
        <f t="shared" si="1"/>
        <v>0</v>
      </c>
      <c r="J22" s="139">
        <v>0</v>
      </c>
      <c r="K22" s="142">
        <f t="shared" si="2"/>
        <v>0</v>
      </c>
    </row>
    <row r="23" spans="1:11" ht="31.5" x14ac:dyDescent="0.3">
      <c r="A23" s="139">
        <v>11</v>
      </c>
      <c r="B23" s="140" t="s">
        <v>176</v>
      </c>
      <c r="C23" s="139">
        <v>326</v>
      </c>
      <c r="D23" s="139">
        <v>296</v>
      </c>
      <c r="E23" s="141">
        <f t="shared" si="3"/>
        <v>90.797546012269933</v>
      </c>
      <c r="F23" s="139">
        <v>30</v>
      </c>
      <c r="G23" s="141">
        <f t="shared" si="0"/>
        <v>9.2024539877300615</v>
      </c>
      <c r="H23" s="139">
        <v>0</v>
      </c>
      <c r="I23" s="141">
        <f t="shared" si="1"/>
        <v>0</v>
      </c>
      <c r="J23" s="139">
        <v>0</v>
      </c>
      <c r="K23" s="142">
        <f t="shared" si="2"/>
        <v>0</v>
      </c>
    </row>
    <row r="24" spans="1:11" ht="47.25" x14ac:dyDescent="0.3">
      <c r="A24" s="139">
        <v>12</v>
      </c>
      <c r="B24" s="140" t="s">
        <v>177</v>
      </c>
      <c r="C24" s="139">
        <v>326</v>
      </c>
      <c r="D24" s="139">
        <v>308</v>
      </c>
      <c r="E24" s="141">
        <f t="shared" si="3"/>
        <v>94.478527607361968</v>
      </c>
      <c r="F24" s="139">
        <v>18</v>
      </c>
      <c r="G24" s="141">
        <f t="shared" si="0"/>
        <v>5.5214723926380369</v>
      </c>
      <c r="H24" s="139">
        <v>0</v>
      </c>
      <c r="I24" s="141">
        <f t="shared" si="1"/>
        <v>0</v>
      </c>
      <c r="J24" s="139">
        <v>0</v>
      </c>
      <c r="K24" s="142">
        <f t="shared" si="2"/>
        <v>0</v>
      </c>
    </row>
    <row r="25" spans="1:11" x14ac:dyDescent="0.3">
      <c r="A25" s="132" t="s">
        <v>33</v>
      </c>
      <c r="B25" s="132"/>
      <c r="C25" s="144">
        <f>SUM(C13:C24)</f>
        <v>3912</v>
      </c>
      <c r="D25" s="144">
        <f>SUM(D13:D24)</f>
        <v>3471</v>
      </c>
      <c r="E25" s="141">
        <f>D25/C25*100</f>
        <v>88.726993865030678</v>
      </c>
      <c r="F25" s="144">
        <f>SUM(F13:F24)</f>
        <v>410</v>
      </c>
      <c r="G25" s="141">
        <f t="shared" si="0"/>
        <v>10.480572597137014</v>
      </c>
      <c r="H25" s="144">
        <f>SUM(H13:H24)</f>
        <v>28</v>
      </c>
      <c r="I25" s="141">
        <f t="shared" si="1"/>
        <v>0.71574642126789367</v>
      </c>
      <c r="J25" s="144">
        <f>SUM(J13:J24)</f>
        <v>3</v>
      </c>
      <c r="K25" s="142">
        <f t="shared" si="2"/>
        <v>7.6687116564417179E-2</v>
      </c>
    </row>
  </sheetData>
  <mergeCells count="16">
    <mergeCell ref="A25:B25"/>
    <mergeCell ref="B7:I7"/>
    <mergeCell ref="A9:A12"/>
    <mergeCell ref="B9:B12"/>
    <mergeCell ref="C9:C12"/>
    <mergeCell ref="D9:K10"/>
    <mergeCell ref="D11:E11"/>
    <mergeCell ref="F11:G11"/>
    <mergeCell ref="H11:I11"/>
    <mergeCell ref="J11:K11"/>
    <mergeCell ref="C1:J1"/>
    <mergeCell ref="A2:K2"/>
    <mergeCell ref="A3:D3"/>
    <mergeCell ref="B4:H4"/>
    <mergeCell ref="A5:G5"/>
    <mergeCell ref="A6:K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36549-6400-4123-B368-4507A1A028C2}">
  <dimension ref="A1:K23"/>
  <sheetViews>
    <sheetView tabSelected="1" workbookViewId="0">
      <selection sqref="A1:K23"/>
    </sheetView>
  </sheetViews>
  <sheetFormatPr defaultRowHeight="18.75" x14ac:dyDescent="0.3"/>
  <cols>
    <col min="1" max="1" width="4.6640625" customWidth="1"/>
    <col min="2" max="2" width="38.5546875" customWidth="1"/>
    <col min="5" max="5" width="12.44140625" bestFit="1" customWidth="1"/>
    <col min="7" max="7" width="11.44140625" bestFit="1" customWidth="1"/>
    <col min="9" max="9" width="11.44140625" bestFit="1" customWidth="1"/>
  </cols>
  <sheetData>
    <row r="1" spans="1:11" x14ac:dyDescent="0.3">
      <c r="A1" s="1" t="s">
        <v>0</v>
      </c>
      <c r="B1" s="2"/>
      <c r="C1" s="3" t="s">
        <v>1</v>
      </c>
      <c r="D1" s="3"/>
      <c r="E1" s="3"/>
      <c r="F1" s="3"/>
      <c r="G1" s="3"/>
      <c r="H1" s="3"/>
      <c r="I1" s="3"/>
      <c r="J1" s="3"/>
      <c r="K1" s="4"/>
    </row>
    <row r="2" spans="1:11" x14ac:dyDescent="0.3">
      <c r="A2" s="5" t="s">
        <v>36</v>
      </c>
      <c r="B2" s="5"/>
      <c r="C2" s="5"/>
      <c r="D2" s="5"/>
      <c r="E2" s="5"/>
      <c r="F2" s="5"/>
      <c r="G2" s="5"/>
      <c r="H2" s="5"/>
      <c r="I2" s="5"/>
      <c r="J2" s="5"/>
      <c r="K2" s="5"/>
    </row>
    <row r="3" spans="1:11" x14ac:dyDescent="0.3">
      <c r="A3" s="6"/>
      <c r="B3" s="6"/>
      <c r="C3" s="6"/>
      <c r="D3" s="6"/>
    </row>
    <row r="4" spans="1:11" x14ac:dyDescent="0.3">
      <c r="A4" s="7"/>
      <c r="B4" s="8" t="s">
        <v>193</v>
      </c>
      <c r="C4" s="8"/>
      <c r="D4" s="8"/>
      <c r="E4" s="8"/>
      <c r="F4" s="8"/>
      <c r="G4" s="8"/>
      <c r="H4" s="8"/>
      <c r="I4" s="9"/>
    </row>
    <row r="5" spans="1:11" x14ac:dyDescent="0.3">
      <c r="A5" s="10" t="s">
        <v>181</v>
      </c>
      <c r="B5" s="10"/>
      <c r="C5" s="10"/>
      <c r="D5" s="10"/>
      <c r="E5" s="10"/>
      <c r="F5" s="10"/>
      <c r="G5" s="10"/>
      <c r="H5" s="9"/>
      <c r="I5" s="9"/>
    </row>
    <row r="6" spans="1:11" x14ac:dyDescent="0.3">
      <c r="A6" s="11" t="s">
        <v>194</v>
      </c>
      <c r="B6" s="11"/>
      <c r="C6" s="11"/>
      <c r="D6" s="11"/>
      <c r="E6" s="11"/>
      <c r="F6" s="11"/>
      <c r="G6" s="11"/>
      <c r="H6" s="11"/>
      <c r="I6" s="11"/>
      <c r="J6" s="11"/>
      <c r="K6" s="11"/>
    </row>
    <row r="7" spans="1:11" x14ac:dyDescent="0.3">
      <c r="A7" s="7"/>
      <c r="B7" s="12" t="s">
        <v>183</v>
      </c>
      <c r="C7" s="12"/>
      <c r="D7" s="12"/>
      <c r="E7" s="12"/>
      <c r="F7" s="12"/>
      <c r="G7" s="12"/>
      <c r="H7" s="12"/>
      <c r="I7" s="12"/>
    </row>
    <row r="9" spans="1:11" x14ac:dyDescent="0.3">
      <c r="A9" s="132" t="s">
        <v>7</v>
      </c>
      <c r="B9" s="132" t="s">
        <v>147</v>
      </c>
      <c r="C9" s="132" t="s">
        <v>148</v>
      </c>
      <c r="D9" s="133" t="s">
        <v>149</v>
      </c>
      <c r="E9" s="134"/>
      <c r="F9" s="134"/>
      <c r="G9" s="134"/>
      <c r="H9" s="134"/>
      <c r="I9" s="134"/>
      <c r="J9" s="134"/>
      <c r="K9" s="135"/>
    </row>
    <row r="10" spans="1:11" x14ac:dyDescent="0.3">
      <c r="A10" s="132"/>
      <c r="B10" s="132"/>
      <c r="C10" s="132"/>
      <c r="D10" s="136"/>
      <c r="E10" s="137"/>
      <c r="F10" s="137"/>
      <c r="G10" s="137"/>
      <c r="H10" s="137"/>
      <c r="I10" s="137"/>
      <c r="J10" s="137"/>
      <c r="K10" s="138"/>
    </row>
    <row r="11" spans="1:11" x14ac:dyDescent="0.3">
      <c r="A11" s="132"/>
      <c r="B11" s="132"/>
      <c r="C11" s="132"/>
      <c r="D11" s="132" t="s">
        <v>150</v>
      </c>
      <c r="E11" s="132"/>
      <c r="F11" s="132" t="s">
        <v>151</v>
      </c>
      <c r="G11" s="132"/>
      <c r="H11" s="132" t="s">
        <v>152</v>
      </c>
      <c r="I11" s="132"/>
      <c r="J11" s="132" t="s">
        <v>153</v>
      </c>
      <c r="K11" s="132"/>
    </row>
    <row r="12" spans="1:11" x14ac:dyDescent="0.3">
      <c r="A12" s="132"/>
      <c r="B12" s="132"/>
      <c r="C12" s="132"/>
      <c r="D12" s="139" t="s">
        <v>154</v>
      </c>
      <c r="E12" s="139" t="s">
        <v>16</v>
      </c>
      <c r="F12" s="139" t="s">
        <v>154</v>
      </c>
      <c r="G12" s="139" t="s">
        <v>16</v>
      </c>
      <c r="H12" s="139" t="s">
        <v>154</v>
      </c>
      <c r="I12" s="139" t="s">
        <v>16</v>
      </c>
      <c r="J12" s="139" t="s">
        <v>154</v>
      </c>
      <c r="K12" s="139" t="s">
        <v>16</v>
      </c>
    </row>
    <row r="13" spans="1:11" ht="47.25" x14ac:dyDescent="0.3">
      <c r="A13" s="139">
        <v>1</v>
      </c>
      <c r="B13" s="140" t="s">
        <v>195</v>
      </c>
      <c r="C13" s="139">
        <v>321</v>
      </c>
      <c r="D13" s="139">
        <v>278</v>
      </c>
      <c r="E13" s="141">
        <f>D13/C13*100</f>
        <v>86.604361370716504</v>
      </c>
      <c r="F13" s="139">
        <v>37</v>
      </c>
      <c r="G13" s="141">
        <f>F13/C13*100</f>
        <v>11.526479750778815</v>
      </c>
      <c r="H13" s="139">
        <v>6</v>
      </c>
      <c r="I13" s="141">
        <f>H13/C13*100</f>
        <v>1.8691588785046727</v>
      </c>
      <c r="J13" s="139">
        <v>0</v>
      </c>
      <c r="K13" s="142">
        <f>J13/C13*100</f>
        <v>0</v>
      </c>
    </row>
    <row r="14" spans="1:11" x14ac:dyDescent="0.3">
      <c r="A14" s="139">
        <v>2</v>
      </c>
      <c r="B14" s="140" t="s">
        <v>196</v>
      </c>
      <c r="C14" s="139">
        <v>321</v>
      </c>
      <c r="D14" s="139">
        <v>282</v>
      </c>
      <c r="E14" s="141">
        <f t="shared" ref="E14:E23" si="0">D14/C14*100</f>
        <v>87.850467289719631</v>
      </c>
      <c r="F14" s="139">
        <v>38</v>
      </c>
      <c r="G14" s="141">
        <f t="shared" ref="G14:G23" si="1">F14/C14*100</f>
        <v>11.838006230529595</v>
      </c>
      <c r="H14">
        <v>1</v>
      </c>
      <c r="I14" s="141">
        <f t="shared" ref="I14:I23" si="2">H14/C14*100</f>
        <v>0.3115264797507788</v>
      </c>
      <c r="J14" s="139">
        <v>0</v>
      </c>
      <c r="K14" s="142">
        <f t="shared" ref="K14:K23" si="3">J14/C14*100</f>
        <v>0</v>
      </c>
    </row>
    <row r="15" spans="1:11" ht="31.5" x14ac:dyDescent="0.3">
      <c r="A15" s="139">
        <v>3</v>
      </c>
      <c r="B15" s="140" t="s">
        <v>197</v>
      </c>
      <c r="C15" s="139">
        <v>321</v>
      </c>
      <c r="D15" s="139">
        <v>301</v>
      </c>
      <c r="E15" s="141">
        <f t="shared" si="0"/>
        <v>93.769470404984418</v>
      </c>
      <c r="F15" s="139">
        <v>18</v>
      </c>
      <c r="G15" s="141">
        <f t="shared" si="1"/>
        <v>5.6074766355140184</v>
      </c>
      <c r="H15" s="139">
        <v>2</v>
      </c>
      <c r="I15" s="141">
        <f t="shared" si="2"/>
        <v>0.62305295950155759</v>
      </c>
      <c r="J15" s="139">
        <v>0</v>
      </c>
      <c r="K15" s="142">
        <f t="shared" si="3"/>
        <v>0</v>
      </c>
    </row>
    <row r="16" spans="1:11" ht="47.25" x14ac:dyDescent="0.3">
      <c r="A16" s="139">
        <v>4</v>
      </c>
      <c r="B16" s="140" t="s">
        <v>198</v>
      </c>
      <c r="C16" s="139">
        <v>321</v>
      </c>
      <c r="D16" s="139">
        <v>253</v>
      </c>
      <c r="E16" s="141">
        <f t="shared" si="0"/>
        <v>78.81619937694704</v>
      </c>
      <c r="F16" s="139">
        <v>64</v>
      </c>
      <c r="G16" s="141">
        <f t="shared" si="1"/>
        <v>19.937694704049843</v>
      </c>
      <c r="H16" s="139">
        <v>3</v>
      </c>
      <c r="I16" s="141">
        <f t="shared" si="2"/>
        <v>0.93457943925233633</v>
      </c>
      <c r="J16" s="139">
        <v>1</v>
      </c>
      <c r="K16" s="142">
        <f t="shared" si="3"/>
        <v>0.3115264797507788</v>
      </c>
    </row>
    <row r="17" spans="1:11" ht="31.5" x14ac:dyDescent="0.3">
      <c r="A17" s="139">
        <v>5</v>
      </c>
      <c r="B17" s="140" t="s">
        <v>174</v>
      </c>
      <c r="C17" s="139">
        <v>321</v>
      </c>
      <c r="D17" s="139">
        <v>287</v>
      </c>
      <c r="E17" s="141">
        <f t="shared" si="0"/>
        <v>89.408099688473513</v>
      </c>
      <c r="F17" s="139">
        <v>33</v>
      </c>
      <c r="G17" s="141">
        <f t="shared" si="1"/>
        <v>10.2803738317757</v>
      </c>
      <c r="H17" s="139">
        <v>1</v>
      </c>
      <c r="I17" s="141">
        <f t="shared" si="2"/>
        <v>0.3115264797507788</v>
      </c>
      <c r="J17" s="139">
        <v>0</v>
      </c>
      <c r="K17" s="142">
        <f t="shared" si="3"/>
        <v>0</v>
      </c>
    </row>
    <row r="18" spans="1:11" ht="47.25" x14ac:dyDescent="0.3">
      <c r="A18" s="139">
        <v>6</v>
      </c>
      <c r="B18" s="140" t="s">
        <v>199</v>
      </c>
      <c r="C18" s="139">
        <v>321</v>
      </c>
      <c r="D18" s="139">
        <v>251</v>
      </c>
      <c r="E18" s="141">
        <f t="shared" si="0"/>
        <v>78.193146417445476</v>
      </c>
      <c r="F18" s="139">
        <v>56</v>
      </c>
      <c r="G18" s="141">
        <f t="shared" si="1"/>
        <v>17.445482866043612</v>
      </c>
      <c r="H18" s="139">
        <v>12</v>
      </c>
      <c r="I18" s="141">
        <f t="shared" si="2"/>
        <v>3.7383177570093453</v>
      </c>
      <c r="J18" s="139">
        <v>2</v>
      </c>
      <c r="K18" s="142">
        <f t="shared" si="3"/>
        <v>0.62305295950155759</v>
      </c>
    </row>
    <row r="19" spans="1:11" ht="47.25" x14ac:dyDescent="0.3">
      <c r="A19" s="139">
        <v>7</v>
      </c>
      <c r="B19" s="140" t="s">
        <v>200</v>
      </c>
      <c r="C19" s="139">
        <v>265</v>
      </c>
      <c r="D19" s="139">
        <v>181</v>
      </c>
      <c r="E19" s="141">
        <f t="shared" si="0"/>
        <v>68.301886792452819</v>
      </c>
      <c r="F19" s="139">
        <v>65</v>
      </c>
      <c r="G19" s="141">
        <f t="shared" si="1"/>
        <v>24.528301886792452</v>
      </c>
      <c r="H19" s="139">
        <v>16</v>
      </c>
      <c r="I19" s="141">
        <f t="shared" si="2"/>
        <v>6.0377358490566042</v>
      </c>
      <c r="J19" s="139">
        <v>3</v>
      </c>
      <c r="K19" s="142">
        <f t="shared" si="3"/>
        <v>1.1320754716981132</v>
      </c>
    </row>
    <row r="20" spans="1:11" ht="31.5" x14ac:dyDescent="0.3">
      <c r="A20" s="139">
        <v>8</v>
      </c>
      <c r="B20" s="140" t="s">
        <v>190</v>
      </c>
      <c r="C20" s="139">
        <v>321</v>
      </c>
      <c r="D20" s="139">
        <v>304</v>
      </c>
      <c r="E20" s="141">
        <f t="shared" si="0"/>
        <v>94.704049844236764</v>
      </c>
      <c r="F20" s="139">
        <v>17</v>
      </c>
      <c r="G20" s="141">
        <f t="shared" si="1"/>
        <v>5.29595015576324</v>
      </c>
      <c r="H20" s="139">
        <v>0</v>
      </c>
      <c r="I20" s="141">
        <f t="shared" si="2"/>
        <v>0</v>
      </c>
      <c r="J20" s="139">
        <v>0</v>
      </c>
      <c r="K20" s="142">
        <f t="shared" si="3"/>
        <v>0</v>
      </c>
    </row>
    <row r="21" spans="1:11" ht="31.5" x14ac:dyDescent="0.3">
      <c r="A21" s="139">
        <v>9</v>
      </c>
      <c r="B21" s="140" t="s">
        <v>176</v>
      </c>
      <c r="C21" s="139">
        <v>321</v>
      </c>
      <c r="D21" s="139">
        <v>304</v>
      </c>
      <c r="E21" s="141">
        <f t="shared" si="0"/>
        <v>94.704049844236764</v>
      </c>
      <c r="F21" s="139">
        <v>17</v>
      </c>
      <c r="G21" s="141">
        <f t="shared" si="1"/>
        <v>5.29595015576324</v>
      </c>
      <c r="H21" s="139">
        <v>0</v>
      </c>
      <c r="I21" s="141">
        <f t="shared" si="2"/>
        <v>0</v>
      </c>
      <c r="J21" s="139">
        <v>0</v>
      </c>
      <c r="K21" s="142">
        <f t="shared" si="3"/>
        <v>0</v>
      </c>
    </row>
    <row r="22" spans="1:11" ht="47.25" x14ac:dyDescent="0.3">
      <c r="A22" s="139">
        <v>10</v>
      </c>
      <c r="B22" s="140" t="s">
        <v>177</v>
      </c>
      <c r="C22" s="139">
        <v>321</v>
      </c>
      <c r="D22" s="139">
        <v>310</v>
      </c>
      <c r="E22" s="141">
        <f t="shared" si="0"/>
        <v>96.573208722741427</v>
      </c>
      <c r="F22" s="139">
        <v>11</v>
      </c>
      <c r="G22" s="141">
        <f t="shared" si="1"/>
        <v>3.4267912772585665</v>
      </c>
      <c r="H22" s="139">
        <v>0</v>
      </c>
      <c r="I22" s="141">
        <f t="shared" si="2"/>
        <v>0</v>
      </c>
      <c r="J22" s="139">
        <v>0</v>
      </c>
      <c r="K22" s="142">
        <f t="shared" si="3"/>
        <v>0</v>
      </c>
    </row>
    <row r="23" spans="1:11" x14ac:dyDescent="0.3">
      <c r="A23" s="132" t="s">
        <v>33</v>
      </c>
      <c r="B23" s="132"/>
      <c r="C23" s="144">
        <f>SUM(C13:C22)</f>
        <v>3154</v>
      </c>
      <c r="D23" s="144">
        <f>SUM(D13:D22)</f>
        <v>2751</v>
      </c>
      <c r="E23" s="141">
        <f t="shared" si="0"/>
        <v>87.222574508560555</v>
      </c>
      <c r="F23" s="144">
        <f>SUM(F13:F22)</f>
        <v>356</v>
      </c>
      <c r="G23" s="141">
        <f t="shared" si="1"/>
        <v>11.28725428027901</v>
      </c>
      <c r="H23" s="144">
        <f>SUM(H13:H22)</f>
        <v>41</v>
      </c>
      <c r="I23" s="141">
        <f t="shared" si="2"/>
        <v>1.2999365884590994</v>
      </c>
      <c r="J23" s="144">
        <f>SUM(J13:J22)</f>
        <v>6</v>
      </c>
      <c r="K23" s="142">
        <f t="shared" si="3"/>
        <v>0.19023462270133165</v>
      </c>
    </row>
  </sheetData>
  <mergeCells count="16">
    <mergeCell ref="A23:B23"/>
    <mergeCell ref="B7:I7"/>
    <mergeCell ref="A9:A12"/>
    <mergeCell ref="B9:B12"/>
    <mergeCell ref="C9:C12"/>
    <mergeCell ref="D9:K10"/>
    <mergeCell ref="D11:E11"/>
    <mergeCell ref="F11:G11"/>
    <mergeCell ref="H11:I11"/>
    <mergeCell ref="J11:K11"/>
    <mergeCell ref="C1:J1"/>
    <mergeCell ref="A2:K2"/>
    <mergeCell ref="A3:D3"/>
    <mergeCell ref="B4:H4"/>
    <mergeCell ref="A5:G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7</vt:i4>
      </vt:variant>
    </vt:vector>
  </HeadingPairs>
  <TitlesOfParts>
    <vt:vector size="7" baseType="lpstr">
      <vt:lpstr>PL1</vt:lpstr>
      <vt:lpstr>PL2</vt:lpstr>
      <vt:lpstr>PL3</vt:lpstr>
      <vt:lpstr>PL4</vt:lpstr>
      <vt:lpstr>PL5</vt:lpstr>
      <vt:lpstr>PL6</vt:lpstr>
      <vt:lpstr>PL7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Tran Nam</dc:creator>
  <cp:lastModifiedBy>Le Tran Nam</cp:lastModifiedBy>
  <dcterms:created xsi:type="dcterms:W3CDTF">2024-08-27T04:01:03Z</dcterms:created>
  <dcterms:modified xsi:type="dcterms:W3CDTF">2024-08-27T04:13:57Z</dcterms:modified>
</cp:coreProperties>
</file>