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 Đánh giá ngoài CTĐT CNKT ô tô 2024\Đánh giá sơ bộ\18. Ho so online CTDT (OTO)_Upload\"/>
    </mc:Choice>
  </mc:AlternateContent>
  <xr:revisionPtr revIDLastSave="0" documentId="13_ncr:1_{5AFA5FFD-E8FD-4F9C-B92E-3E1A098C7E6C}" xr6:coauthVersionLast="47" xr6:coauthVersionMax="47" xr10:uidLastSave="{00000000-0000-0000-0000-000000000000}"/>
  <bookViews>
    <workbookView xWindow="-108" yWindow="-108" windowWidth="23256" windowHeight="12456" xr2:uid="{00000000-000D-0000-FFFF-FFFF00000000}"/>
  </bookViews>
  <sheets>
    <sheet name="GV" sheetId="1" r:id="rId1"/>
    <sheet name="1. TK GV của KhoaViệnBM " sheetId="8" r:id="rId2"/>
    <sheet name="2. GV của đơn vị PT CTĐT" sheetId="9" r:id="rId3"/>
    <sheet name="3. Phát triển đội ngũ" sheetId="10" r:id="rId4"/>
    <sheet name="4. Quy mô GV, NH quy đổi" sheetId="11" r:id="rId5"/>
    <sheet name="5. Đào tạo, BD" sheetId="12" r:id="rId6"/>
    <sheet name="6. Chi tiết GV tham gia CTĐ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7" l="1"/>
  <c r="C18" i="7"/>
  <c r="C17" i="7"/>
  <c r="C16" i="7"/>
  <c r="C14" i="7"/>
  <c r="C15" i="7"/>
  <c r="C13" i="7"/>
  <c r="C12" i="7"/>
  <c r="C11" i="7"/>
  <c r="C10" i="7"/>
  <c r="C9" i="7"/>
  <c r="G19" i="11"/>
  <c r="F19" i="11" l="1"/>
  <c r="E19" i="11"/>
  <c r="D19" i="11"/>
  <c r="C19" i="11"/>
  <c r="B19" i="11"/>
</calcChain>
</file>

<file path=xl/sharedStrings.xml><?xml version="1.0" encoding="utf-8"?>
<sst xmlns="http://schemas.openxmlformats.org/spreadsheetml/2006/main" count="530" uniqueCount="265">
  <si>
    <t>CƠ QUAN CHỦ QUẢN</t>
  </si>
  <si>
    <t>TT</t>
  </si>
  <si>
    <t>Họ và tên</t>
  </si>
  <si>
    <t>Ngày tháng năm sinh</t>
  </si>
  <si>
    <t>Trình độ chuyên môn</t>
  </si>
  <si>
    <t>Trình độ nghiệp vụ</t>
  </si>
  <si>
    <t>Chức vụ</t>
  </si>
  <si>
    <t>Đơn vị công tác</t>
  </si>
  <si>
    <t>Phân loại giảng viên*</t>
  </si>
  <si>
    <t>Thời gian tham gia CTĐT</t>
  </si>
  <si>
    <t>Học phần giảng dạy trong CTĐT</t>
  </si>
  <si>
    <t>Số giờ thực tế/năm học</t>
  </si>
  <si>
    <t>Nhiệm vụ khác được phân công/kiêm nhiệm*</t>
  </si>
  <si>
    <t>Số đề tài NCKH/bài báo KH/ấn phẩm KH ... trong 5 năm qua**</t>
  </si>
  <si>
    <t>Các khóa BD về NVSP đã tham dự trong giai đoạn đánh giá**</t>
  </si>
  <si>
    <t>Ghi chú</t>
  </si>
  <si>
    <t>Nam</t>
  </si>
  <si>
    <t>Nữ</t>
  </si>
  <si>
    <t>Học hàm/ học vị</t>
  </si>
  <si>
    <t>Chuyên ngành TN</t>
  </si>
  <si>
    <t>Năm TN</t>
  </si>
  <si>
    <t>Nơi TN</t>
  </si>
  <si>
    <t>NVSP</t>
  </si>
  <si>
    <t>QLNN</t>
  </si>
  <si>
    <t>LLCT</t>
  </si>
  <si>
    <t>Tin học</t>
  </si>
  <si>
    <t>Ngoại ngữ</t>
  </si>
  <si>
    <t>Biên chế</t>
  </si>
  <si>
    <t>HĐ dài hạn</t>
  </si>
  <si>
    <t>Kiêm nhiệm</t>
  </si>
  <si>
    <t>Thỉnh giảng</t>
  </si>
  <si>
    <t>Quốc tế</t>
  </si>
  <si>
    <t>Ghi chú:</t>
  </si>
  <si>
    <r>
      <rPr>
        <sz val="11"/>
        <color theme="1"/>
        <rFont val="Times New Roman"/>
        <family val="1"/>
      </rPr>
      <t>*</t>
    </r>
    <r>
      <rPr>
        <i/>
        <sz val="11"/>
        <color theme="1"/>
        <rFont val="Times New Roman"/>
        <family val="1"/>
      </rPr>
      <t>Phân loại giảng viên bao gồm</t>
    </r>
    <r>
      <rPr>
        <sz val="11"/>
        <color theme="1"/>
        <rFont val="Times New Roman"/>
        <family val="1"/>
      </rPr>
      <t>: Giảng viên biên chế trực tiếp giảng dạy, Giảng viên hợp đồng dài hạn trực tiếp giảng dạy, Giảng viên kiêm nhiệm là cán bộ quản lý, Giảng viên thỉnh giảng, Giảng viên quốc tế</t>
    </r>
  </si>
  <si>
    <r>
      <rPr>
        <sz val="11"/>
        <color theme="1"/>
        <rFont val="Times New Roman"/>
        <family val="1"/>
      </rPr>
      <t xml:space="preserve">** </t>
    </r>
    <r>
      <rPr>
        <i/>
        <sz val="11"/>
        <color theme="1"/>
        <rFont val="Times New Roman"/>
        <family val="1"/>
      </rPr>
      <t>Các khóa BD về NVSP đã tham dự trong giai đoạn đánh gi:</t>
    </r>
    <r>
      <rPr>
        <sz val="11"/>
        <color theme="1"/>
        <rFont val="Times New Roman"/>
        <family val="1"/>
      </rPr>
      <t>Nhà trường xác định đánh giá CTĐT trong giai đoạn nào thì báo cáo số liệu theo giai đoạn đó (ví dụ 2013-2017; 2014-2018, v.v.)</t>
    </r>
  </si>
  <si>
    <t>BẢNG 1. THỐNG KÊ GIẢNG VIÊN GIẢNG DẠY CÁC HỌC PHẦN CƠ SỞ NGÀNH VÀ CHUYÊN NGÀNH</t>
  </si>
  <si>
    <t>Đối tượng</t>
  </si>
  <si>
    <t>Đầu chu kỳ</t>
  </si>
  <si>
    <t xml:space="preserve">Cuối chu kỳ </t>
  </si>
  <si>
    <t>Cơ cấu theo trình độ tại thời điểm cuối chu kỳ ĐG</t>
  </si>
  <si>
    <t>GS</t>
  </si>
  <si>
    <t>PGS</t>
  </si>
  <si>
    <t>TS</t>
  </si>
  <si>
    <t>ThS</t>
  </si>
  <si>
    <t>ĐH</t>
  </si>
  <si>
    <t>1. Tổng số GV cơ hữu</t>
  </si>
  <si>
    <t>1.1. Đơn vị/bộ môn phụ trách CTĐT:</t>
  </si>
  <si>
    <t>1.2. Từ các khoa/BM khác:</t>
  </si>
  <si>
    <t>2. GV tập sự/trợ giảng (nếu có)</t>
  </si>
  <si>
    <t>3. Thỉnh giảng</t>
  </si>
  <si>
    <t>Người lập biểu</t>
  </si>
  <si>
    <t xml:space="preserve">Trưởng đơn vị </t>
  </si>
  <si>
    <t>Ban Giám hiệu</t>
  </si>
  <si>
    <t>BẢNG 2. GIẢNG VIÊN CỦA ĐƠN VỊ PHỤ TRÁCH CTĐT</t>
  </si>
  <si>
    <t>Đầu CK</t>
  </si>
  <si>
    <t>Cuối CK</t>
  </si>
  <si>
    <t>CBQL kiêm nhiệm</t>
  </si>
  <si>
    <t xml:space="preserve">BẢNG 3. KẾT QUẢ PHÁT TRIỂN ĐỘI NGŨ GIẢNG VIÊN </t>
  </si>
  <si>
    <t>3.1. BIẾN ĐỘNG GIẢNG VIÊN CƠ HỮU</t>
  </si>
  <si>
    <t>3.1.1. Biến động giảng viên cơ hữu</t>
  </si>
  <si>
    <t>Năm</t>
  </si>
  <si>
    <t>Tổng 5 năm</t>
  </si>
  <si>
    <t>Dữ liệu</t>
  </si>
  <si>
    <t>Tyển mới/điều chuyển</t>
  </si>
  <si>
    <t>Chuyển đi/thôi việc</t>
  </si>
  <si>
    <t xml:space="preserve">Nghỉ hưu </t>
  </si>
  <si>
    <t>3.1.2. Số GV được thăng hạng theo năm (GVCC, GVC, PGS, TS)</t>
  </si>
  <si>
    <t>GVC</t>
  </si>
  <si>
    <t>GVCC</t>
  </si>
  <si>
    <t>Nhóm ngành: …... (lấy theo quy định về xác định chỉ tiêu tuyển sinh của Bộ GDĐT)</t>
  </si>
  <si>
    <t>4.1. Quy mô người học ở thời điểm 31/12 hàng năm:</t>
  </si>
  <si>
    <t>Số lượng NH của CTĐT</t>
  </si>
  <si>
    <t>SV ĐH các CTĐT CQ do Đơn vị phụ trách (nếu có)</t>
  </si>
  <si>
    <t>Số HV Cao học các CTĐT khác (nếu có)</t>
  </si>
  <si>
    <t>Số SV các hệ khác: VLVH, Liên thông, VB2…(nếu có)</t>
  </si>
  <si>
    <t>4.2. Số lượng GV cơ hữu Quy đổi (theo TT của Bộ GDĐT về xác định chỉ tiêu tuyển sinh) và tỷ lệ SV/GV</t>
  </si>
  <si>
    <t>Số lượng GV cơ hữu (ghi rõ PGS; TS; ThS)</t>
  </si>
  <si>
    <t>Số GV thỉnh giảng (PGS, TS, ThS)</t>
  </si>
  <si>
    <t>Số lượng GV sau quy đổi (*)</t>
  </si>
  <si>
    <t>3. Tỷ lệ SV CQ/ GV Quy đổi của CTĐT (nếu là Bậc ĐH):</t>
  </si>
  <si>
    <t>4. Quy mô NH được đào tạo của CTĐT (nếu là SĐH) tính theo TT số 03/2022 về xác định chỉ tiêu tuyển sinh</t>
  </si>
  <si>
    <t>Đơn vị phụ trách CTĐT</t>
  </si>
  <si>
    <t>Trưởng Phòng ĐT</t>
  </si>
  <si>
    <t>Lãnh đạo Trường</t>
  </si>
  <si>
    <t>BẢNG 5. KẾT QUẢ ĐÀO TẠO, BỒI DƯỠNG CỦA GIẢNG VIÊN CƠ HỮU CỦA ĐƠN VỊ</t>
  </si>
  <si>
    <t>5.1. Đào tạo dài hạn (&gt;1 năm) - ghi rõ loại hình đào tạo (ThS; TS)</t>
  </si>
  <si>
    <t>Trong nước</t>
  </si>
  <si>
    <t>5.2. Bồi dưỡng ngắn hạn (chuyên môn, nghiệp vụ)</t>
  </si>
  <si>
    <t>Chuyên môn</t>
  </si>
  <si>
    <t>Nghiệp vụ</t>
  </si>
  <si>
    <t>Hội nghị tập huấn; tham quan…</t>
  </si>
  <si>
    <t xml:space="preserve">Tuổi (tính đến cuối kỳ đánh giá)
</t>
  </si>
  <si>
    <t>Chức vụ (từ Phó trưởng BM trở lên)</t>
  </si>
  <si>
    <t>Tên học phần giảng dạy trong CTĐT**</t>
  </si>
  <si>
    <t>Nhiệm vụ khác được phân công/kiêm nhiệm (nếu có)</t>
  </si>
  <si>
    <t>Học hàm/ học vị và năm được phong</t>
  </si>
  <si>
    <t>Ngành/chuyên ngành được ĐT bậc ThS (tên QG đào tạo)</t>
  </si>
  <si>
    <t>Chuyên ngành được ĐT bậc TS (tên QG đào tạo)</t>
  </si>
  <si>
    <t>Tuyển dụng</t>
  </si>
  <si>
    <r>
      <rPr>
        <sz val="12"/>
        <color theme="1"/>
        <rFont val="Times New Roman"/>
        <family val="1"/>
      </rPr>
      <t>*</t>
    </r>
    <r>
      <rPr>
        <i/>
        <sz val="12"/>
        <color theme="1"/>
        <rFont val="Times New Roman"/>
        <family val="1"/>
      </rPr>
      <t>Phân loại giảng viên bao gồm</t>
    </r>
    <r>
      <rPr>
        <sz val="12"/>
        <color theme="1"/>
        <rFont val="Times New Roman"/>
        <family val="1"/>
      </rPr>
      <t>: Giảng viên biên chế trực tiếp giảng dạy, Giảng viên hợp đồng dài hạn trực tiếp giảng dạy, Giảng viên kiêm nhiệm là cán bộ quản lý, Giảng viên thỉnh giảng, Giảng viên quốc tế</t>
    </r>
  </si>
  <si>
    <t>** Học phần giảng dạy trong CTĐT: Ghi cụ thể theo từng năm học</t>
  </si>
  <si>
    <r>
      <rPr>
        <sz val="12"/>
        <color rgb="FFFF0000"/>
        <rFont val="Times New Roman"/>
        <family val="1"/>
      </rPr>
      <t>*** Số giờ thực tế/năm học:</t>
    </r>
    <r>
      <rPr>
        <i/>
        <sz val="12"/>
        <color rgb="FFFF0000"/>
        <rFont val="Times New Roman"/>
        <family val="1"/>
      </rPr>
      <t xml:space="preserve"> Ghi cụ thể theo từng năm học</t>
    </r>
  </si>
  <si>
    <r>
      <rPr>
        <sz val="12"/>
        <color rgb="FFFF0000"/>
        <rFont val="Times New Roman"/>
        <family val="1"/>
      </rPr>
      <t xml:space="preserve">**** </t>
    </r>
    <r>
      <rPr>
        <i/>
        <sz val="12"/>
        <color rgb="FFFF0000"/>
        <rFont val="Times New Roman"/>
        <family val="1"/>
      </rPr>
      <t xml:space="preserve">Các khóa BD về NVSP đã tham dự trong giai đoạn đánh giá: </t>
    </r>
    <r>
      <rPr>
        <sz val="12"/>
        <color rgb="FFFF0000"/>
        <rFont val="Times New Roman"/>
        <family val="1"/>
      </rPr>
      <t>Nhà trường xác định đánh giá CTĐT trong giai đoạn nào thì báo cáo số liệu theo giai đoạn đó, nêu rõ tên khoá ĐT, BD</t>
    </r>
  </si>
  <si>
    <t>TRƯỜNG ĐẠI HỌC VINH</t>
  </si>
  <si>
    <t>DANH SÁCH TRÍCH NGANG ĐỘI NGŨ GIẢNG VIÊN THAM GIA THỰC HIỆN CHƯƠNG TRÌNH ĐÀO TẠO NGÀNH CNKT Ô TÔ</t>
  </si>
  <si>
    <t>Trịnh Ngọc Hoàng</t>
  </si>
  <si>
    <t>Toán-Lý</t>
  </si>
  <si>
    <t>Belarus</t>
  </si>
  <si>
    <t>CCNVSP 2017</t>
  </si>
  <si>
    <t>CC bồi dưỡng GV cao cấp</t>
  </si>
  <si>
    <t>Trung cấp</t>
  </si>
  <si>
    <t>ƯDCNTT cơ bản</t>
  </si>
  <si>
    <t>Tiếng Anh
Tiếng Nga</t>
  </si>
  <si>
    <t>Trưởng bộ môn</t>
  </si>
  <si>
    <t>Bộ môn CNKT ô tô, Viện KT&amp;CN</t>
  </si>
  <si>
    <t>X</t>
  </si>
  <si>
    <t>8 năm</t>
  </si>
  <si>
    <t>701/2019-2020
1107/2020-2021
1713/2021-2022
1593/2022-2023
1548/2023-2024</t>
  </si>
  <si>
    <t>1. Quốc tế: 10
2. Trong nước: 5
3. Hội thảo: 20
4. Đề tài: 01 cấp Bộ; Câp trường 4</t>
  </si>
  <si>
    <t>-CC bồi dưỡng GV chính
- CC bồi dưỡng GV cao cấp</t>
  </si>
  <si>
    <t>Phan Văn Dư</t>
  </si>
  <si>
    <t>Kỹ thuật cơ khí và ô tô</t>
  </si>
  <si>
    <t>Đại học Ulsan, Hàn Quốc</t>
  </si>
  <si>
    <t>CCNVSP2016</t>
  </si>
  <si>
    <t>Sơ cấp</t>
  </si>
  <si>
    <t>Tiếng Anh</t>
  </si>
  <si>
    <t>Giảng viên 
chủ trì CTĐT</t>
  </si>
  <si>
    <t>2 năm</t>
  </si>
  <si>
    <t>- Ô tô điện và xe tự lái
- Kỹ thuật điều khiển thủy lực, khí nén trên ô tô</t>
  </si>
  <si>
    <t>309/2022-2023
797/2023-2024</t>
  </si>
  <si>
    <t>1. BB quốc tế: 19
2. BB trong nước: 1
3. Hội thảo: 06</t>
  </si>
  <si>
    <t>Lương Ngọc Minh</t>
  </si>
  <si>
    <t>Thạc sĩ</t>
  </si>
  <si>
    <t>Kỹ thuật cơ khí động lực</t>
  </si>
  <si>
    <t>ĐH Công nghệ GTVT, Việt Nam</t>
  </si>
  <si>
    <t>CCNVSP 2018</t>
  </si>
  <si>
    <t>Tiếng Anh
Tiếng Trung</t>
  </si>
  <si>
    <t>Giảng viên</t>
  </si>
  <si>
    <t>x</t>
  </si>
  <si>
    <t>357/2019-2020
684/2020-2021
1258/2021-2022
1238/2022-2023
1203/2023-2024</t>
  </si>
  <si>
    <t>1. Đề tài cấp Bộ: 01
2. Đề tài cấp Trường: 01
3. BB trong nước: 08
4. BB quốc tế: 02
5. Hội thảo: 01</t>
  </si>
  <si>
    <t>Nguyễn Bá Uy</t>
  </si>
  <si>
    <t>Đh Công nghệ GTVT, Việt Nam</t>
  </si>
  <si>
    <t>CCNVSP 2024</t>
  </si>
  <si>
    <t xml:space="preserve">Tiếng Anh
</t>
  </si>
  <si>
    <t>4 năm</t>
  </si>
  <si>
    <t>- Kỹ thuật lái xe ô tô
- Thực tập chẩn đoán ô tô
- Thực hành điện động cơ và điện thân xe
- Công nghệ bảo dưỡng và sửa chữa ô tô
- Thực hành điện - điện tử động cơ
- Thực tập chẩn đoán và sửa chữa động cơ
- Hệ thống điện và điều khiển động cơ
- Thực hành hệ thống điều hòa ô tô
- Đồ án điện - điện tử ô tô
- Sửa chữa thân vỏ ô tô
- Chẩn đoán và sửa chữa các lỗi điện - điện tử động cơ
- Vận hành trang thiết bị xưởng và quy trình bảo dưỡng sửa chữa
- Thực tập hệ thống điều hòa không khí ô tô
- Đồ án động cơ
- Đồ án tốt nghiệp</t>
  </si>
  <si>
    <t>199/2020-2021
1111/2021-2022
1470/2022-2023
1383/2023-2024</t>
  </si>
  <si>
    <t>1. Đề tài cấp trường: 01
2. Bài báo KH: 01</t>
  </si>
  <si>
    <t>Nguyễn Phi Cường Anh</t>
  </si>
  <si>
    <t>Kỹ thuật Cơ khí động lực</t>
  </si>
  <si>
    <t>Trường Đại học Công nghiệp Hà Nội</t>
  </si>
  <si>
    <t>ƯDCNTT cơ bản
ƯDCNTT nâng cao</t>
  </si>
  <si>
    <t>- Nguyên lý động cơ đốt trong;
- Thực hành động cơ đốt trong;
- Công nghệ bảo dưỡng và sửa chữa ô tô;
- Đồ án ô tô;
- Thực hành hệ thống điều khiển ô tô;
- Thực hành nguội;
- Thực hành Chẩn đoán ô tô;
- Thực hành điện động cơ và điện thân xe;
- Thực tập tốt nghiệp;
- Đồ án ô tô;
- Đồ án động cơ;
- Công nghệ lắp ráp ô tô;
- Sửa chữa thân vỏ ô tô;
- Cấu tạo và nguyên lý ô tô;
- Vận hành trang thiết bị xưởng và quy trình bảo dưỡng, sửa chữa ô tô;
- Kỹ thuật lái xe ô tô;
- Thực hành điện - điện tử động cơ;
- Thực hành Chẩn đoán và sửa chữa động cơ;
- Đồ án tốt nghiệp.</t>
  </si>
  <si>
    <t>269/2020-2021
611,5/2022
687/2023
966,5/2024</t>
  </si>
  <si>
    <t>1. Đề tài cấp trường: 01
2. Bài báo KH: 02</t>
  </si>
  <si>
    <t>- CC Bồi dưỡng CDNN giảng viên đại học</t>
  </si>
  <si>
    <t>Nguyễn Phúc Ngọc</t>
  </si>
  <si>
    <t>CCNVSP 2014</t>
  </si>
  <si>
    <t>- Đồ án ô tô;
- Thực hành nguội;
- Thực hành điện động cơ và điện thân xe;
- Thực tập tốt nghiệp;
- Đồ án động cơ;
- Công nghệ lắp ráp ô tô;
- Vận hành trang thiết bị xưởng và quy trình bảo dưỡng, sửa chữa ô tô;
- Thực hành điện - điện tử động cơ;
- Đồ án tốt nghiệp.</t>
  </si>
  <si>
    <t>500/2019-2020
891/2020-2021
714/2021-2022
828/2022-2023
775/2023-2024</t>
  </si>
  <si>
    <t xml:space="preserve">1. Đề tài cấp Bộ: 01
2. Đề tài cấp Trường: 01
3. BB trong nước: 03
4. BB quốc tế: 01
</t>
  </si>
  <si>
    <t>Bùi Hà Phan</t>
  </si>
  <si>
    <t>Cơ điện tử</t>
  </si>
  <si>
    <t>CCCDNN 2024</t>
  </si>
  <si>
    <t>- Tính toán ô tô
- Nguyên lý chi tiết máy
- Thực hành hệ thống gầm ô tô
- Thực hành cơ khí
- Vận hành trang thiết bị xưởng
- CAD trong kỹ thuật
- Kỹ thuật lái xe ô tô
- Thực tập tốt nghiệp
- Đồ án tốt nghiệp
- Thực hành CAD/CAM/CNC
- Thực hành ô tô
- Nhập môn ngành kỹ thuật và công nghệ
- Công nghệ chế tạo máy
- Thực hành hệ thống điều khiển ô tô
- Nguyên lý động cơ đốt trong</t>
  </si>
  <si>
    <t>280/2020-2021
953/2021-2022
1026/2022-2023
600/2023-2024</t>
  </si>
  <si>
    <t>1. Bài báo KH: 01</t>
  </si>
  <si>
    <t>Phan Quốc Cường</t>
  </si>
  <si>
    <t>Trường Đại học Công Nghiệp Hà Nội</t>
  </si>
  <si>
    <t>Giảng Viên</t>
  </si>
  <si>
    <t>- Nguyên lý động cơ đốt trong
- Thực hành động cơ đốt trong
- Thực hành hệ thống gầm ô tô
- Vận hành trang thiết bị xưởng và quy trình bảo dưỡng sửa chữa
- Thực hành cơ khí
- Thực hành điện điện tử động cơ
- Công nghệ lắp ráp ô tô
- Thực tập tốt nghiệp
- Đồ án tốt nghiệp</t>
  </si>
  <si>
    <t>240/2020-2021
440/2021-2022
540/2022-2023
539/2023-2024</t>
  </si>
  <si>
    <t>1. Hội nghị quốc tế: 02</t>
  </si>
  <si>
    <t>- Chứng chỉ Bồi dưỡng CDNN giảng viên đại học</t>
  </si>
  <si>
    <t>Đặng Đình Thành</t>
  </si>
  <si>
    <t>Kỹ sư</t>
  </si>
  <si>
    <t>1 năm</t>
  </si>
  <si>
    <t>- Thực hành động cơ đốt trong
- Thực hành điện, điện tử động cơ
- Thực hành điện, điện tử thân gầm ô tô
- Thực hành cơ khí
- Đồ án tốt nghiệp</t>
  </si>
  <si>
    <t>589/2023-2024</t>
  </si>
  <si>
    <t>Phan Văn Nguyên</t>
  </si>
  <si>
    <t>Trường Đại học Bách Khoa - Đại học Đà Nẵng</t>
  </si>
  <si>
    <t>CCNVSP 2023</t>
  </si>
  <si>
    <t>- Tính toán ô tô
- Thực hành cơ khí
- Vận hành trang thiết bị xưởng
- CAD trong kỹ thuật
- Kỹ thuật lái xe ô tô
- Tính toán động cơ đốt trong
- Thực hành CAD/CAM/CNC
- Thực hành hệ thống thân gầm ô tô
- Đồ án tốt nghiệp</t>
  </si>
  <si>
    <t>342/2023-2024</t>
  </si>
  <si>
    <t>- Chứng chỉ Bồi dưỡng CDNN giảng viên đại học
- Chứng chỉ Bồi dưỡng NVSP</t>
  </si>
  <si>
    <t>Lê Đình Công</t>
  </si>
  <si>
    <t>Kỹ thuật thông tin và truyền thông</t>
  </si>
  <si>
    <t>Đại học Giao thông Tây nam, Trung quốc</t>
  </si>
  <si>
    <t>UDCNTT cơ bản</t>
  </si>
  <si>
    <t>tiếng anh</t>
  </si>
  <si>
    <t>Bộ môn Điện tử Viễn thông, Viện KT&amp;CN</t>
  </si>
  <si>
    <t>3 năm</t>
  </si>
  <si>
    <t>Kỹ thuật điện - điện tử</t>
  </si>
  <si>
    <t>540/2022-2023
600/2023-2024</t>
  </si>
  <si>
    <t>1. Đề tài cấp Bộ: 01
2. Đề tài cấp Trường: 05
3. BB trong nước: 04
4. BB quốc tế: 12
5. Hội thảo: 02</t>
  </si>
  <si>
    <t>Tiến sĩ</t>
  </si>
  <si>
    <t>- Nhập môn ngành kỹ thuật và công nghệ
- Lý thuyết ô tô
- Hệ Thống điện thân xe
- kỹ thuật lái xe ô tô
- Thực hành điện-điện tử thân gầm ô tô
- Thực tập Hệ Thống điều hòa không khí ô tô
- Đồ án động cơ
- Thực tập chuẩn đoán và sửa chữa thân gầm ô tô
- Nguyên Lý động cơ đốt trong
- Đồ án thân gầm
- Thực tập và Đồ án tốt nghiệp</t>
  </si>
  <si>
    <t>CTĐT: NGÀNH CNKT Ô TÔ</t>
  </si>
  <si>
    <t>VIỆN KỸ THUẬT VÀ CÔNG NGHỆ</t>
  </si>
  <si>
    <t>3 (1ThS;2ĐH)</t>
  </si>
  <si>
    <t>1ĐH</t>
  </si>
  <si>
    <t>3 (1TS;2ĐH)</t>
  </si>
  <si>
    <t>7 (1TS;1ThS;5ĐH)</t>
  </si>
  <si>
    <r>
      <rPr>
        <b/>
        <sz val="12"/>
        <color theme="1"/>
        <rFont val="Times New Roman"/>
        <family val="1"/>
      </rPr>
      <t>BẢNG 4. DỮ LIỆU VỀ QUY MÔ NH VÀ GV QUY ĐỔI THEO CTĐT</t>
    </r>
    <r>
      <rPr>
        <sz val="12"/>
        <color theme="1"/>
        <rFont val="Times New Roman"/>
        <family val="1"/>
      </rPr>
      <t xml:space="preserve"> </t>
    </r>
    <r>
      <rPr>
        <b/>
        <sz val="12"/>
        <color theme="1"/>
        <rFont val="Times New Roman"/>
        <family val="1"/>
      </rPr>
      <t>(tính GV cơ hữu của Khoa dạy các HP cơ sở ngành &amp; chuyên ngành)</t>
    </r>
  </si>
  <si>
    <r>
      <rPr>
        <sz val="12"/>
        <color theme="1"/>
        <rFont val="Times New Roman"/>
        <family val="1"/>
      </rPr>
      <t xml:space="preserve">                                                                           </t>
    </r>
    <r>
      <rPr>
        <b/>
        <sz val="12"/>
        <color theme="1"/>
        <rFont val="Times New Roman"/>
        <family val="1"/>
      </rPr>
      <t>Năm                                            Dữ liệu</t>
    </r>
  </si>
  <si>
    <r>
      <rPr>
        <sz val="12"/>
        <color theme="1"/>
        <rFont val="Times New Roman"/>
        <family val="1"/>
      </rPr>
      <t xml:space="preserve">                                             </t>
    </r>
    <r>
      <rPr>
        <b/>
        <sz val="12"/>
        <color theme="1"/>
        <rFont val="Times New Roman"/>
        <family val="1"/>
      </rPr>
      <t>Năm                                      Dữ liệu</t>
    </r>
  </si>
  <si>
    <r>
      <rPr>
        <sz val="11"/>
        <color theme="1"/>
        <rFont val="Times New Roman"/>
        <family val="1"/>
      </rPr>
      <t>GHI CHÚ:</t>
    </r>
    <r>
      <rPr>
        <sz val="14"/>
        <color theme="1"/>
        <rFont val="Times New Roman"/>
        <family val="1"/>
      </rPr>
      <t xml:space="preserve"> CTĐT Đại học chỉ tính Mục 3.; CTĐT ThS tính Mục 4.</t>
    </r>
  </si>
  <si>
    <t>2 ThS</t>
  </si>
  <si>
    <t>5( CDNN Giảng viên đại học)</t>
  </si>
  <si>
    <r>
      <t xml:space="preserve">BẢNG 6. DANH SÁCH GIẢNG VIÊN THAM GIA THỰC HIỆN CHƯƠNG TRÌNH ĐÀO TẠO NGÀNH CNKT Ô TÔ
</t>
    </r>
    <r>
      <rPr>
        <b/>
        <i/>
        <sz val="14"/>
        <color theme="1"/>
        <rFont val="Times New Roman"/>
        <family val="1"/>
      </rPr>
      <t>(Cập nhật theo Thông tư 02/2022/TT-BGD ĐT ngày 18/01/2022)</t>
    </r>
  </si>
  <si>
    <t>Tên Chương trình đào tạo: Ngành Công nghệ Kỹ thuật Ô tô</t>
  </si>
  <si>
    <t>3 (1TS,2ThS)</t>
  </si>
  <si>
    <t>6(1TS,3ThS,2ĐH)</t>
  </si>
  <si>
    <t>7(1TS,3ThS,3ĐH)</t>
  </si>
  <si>
    <t>10(2TS,5ThS,3ĐH)</t>
  </si>
  <si>
    <t>10(2TS,6ThS,2ĐH)</t>
  </si>
  <si>
    <t>3(1NCS;2ThS)</t>
  </si>
  <si>
    <t>9 (1NCS;7ĐH)</t>
  </si>
  <si>
    <t>TS 2013</t>
  </si>
  <si>
    <t>TS 2023</t>
  </si>
  <si>
    <t>Tự động hoá</t>
  </si>
  <si>
    <t>ThS 2021</t>
  </si>
  <si>
    <t>ThS 2023</t>
  </si>
  <si>
    <t>ThS 2024</t>
  </si>
  <si>
    <t>ThS 2025</t>
  </si>
  <si>
    <t>ThS 2020</t>
  </si>
  <si>
    <t>KS 2022</t>
  </si>
  <si>
    <t>CCNVSP 2021</t>
  </si>
  <si>
    <t>TS 2019</t>
  </si>
  <si>
    <t>Kỹ thuật Điện tử Viễn thông</t>
  </si>
  <si>
    <t>Năm học 2019-2020</t>
  </si>
  <si>
    <t>Năm học 2020-2021</t>
  </si>
  <si>
    <t>Năm học 2021-2022</t>
  </si>
  <si>
    <t>Năm học 2022-2023</t>
  </si>
  <si>
    <t>Năm học 2023-2024</t>
  </si>
  <si>
    <t>- Nhập môn ngành kỹ thuật và công nghệ
- Lý thuyết ô tô
- Hệ Thống điện thân xe
- kỹ thuật lái xe ô tô
- Thực hành điện-điện tử thân gầm ô tô
- Thực tập Hệ Thống điều hòa không khí ô tô
- Đồ án động cơ
- Đồ án thân gầm
- Thực tập và Đồ án tốt nghiệp</t>
  </si>
  <si>
    <t>- Nhập môn ngành kỹ thuật và công nghệ
- Lý thuyết ô tô
- Hệ Thống điện thân xe
- kỹ thuật lái xe ô tô
- Thực hành điện-điện tử thân gầm ô tô
- Thực tập Hệ Thống điều hòa không khí ô tô
- Đồ án động cơ
- Thực tập chuẩn đoán và sửa chữa thân gầm ô tô
- Đồ án thân gầm
- Thực tập và Đồ án tốt nghiệp</t>
  </si>
  <si>
    <t>- Nhập môn ngành kỹ thuật và công nghệ
- Lý thuyết ô tô
- Hệ Thống điện thân xe
- kỹ thuật lái xe ô tô
- Thực hành điện-điện tử thân gầm ô tô
- Đồ án động cơ
- Đồ án thân gầm</t>
  </si>
  <si>
    <t>- Lý thuyết ô tô
- Hệ Thống điện thân xe
- kỹ thuật lái xe ô tô
- Thực hành điện-điện tử thân gầm ô tô
- Đồ án động cơ
- Nguyên Lý động cơ đốt trong</t>
  </si>
  <si>
    <t>- Cơ kỹ thuật &amp; Sức bền vật liệu
- Dung sai kỹ thuật đo
- Kết cấu và Tính toán động cơ đốt trong
- Thực hành Hệ Thống điều khiển ô tô
- Thực hành ô tô
- Đồ án động cơ</t>
  </si>
  <si>
    <t xml:space="preserve">- Cơ kỹ thuật &amp; Sức bền vật liệu
- Dung sai kỹ thuật đo
- Kết cấu và Tính toán động cơ đốt trong
- CAD trong kỹ thuật
- Thực hành hệ thống điều khiển ô tô
- Thực hành ô tô
- Đồ án động cơ
- Nhập môn ngành kỹ thuật và công nghệ
</t>
  </si>
  <si>
    <t>- Cơ kỹ thuật &amp; Sức bền vật liệu
- Dung sai kỹ thuật đo
- Kỹ thuật điện tiện tử
- Tính toán động cơ đốt trong
- Thực hành hệ thống gầm ô tô
- Nguyên lý động cơ đốt trong
- Công nghệ lắp ráp ô tô
- Vận hành trang thiết bị xưởng 
- Thực hành CAD/CAM/CNC
- CAD trong kỹ thuật
- Thực tập chẩn đoán và sửa chữa thân gầm
- Thực tập tốt nghiệp
- Đồ án tốt nghiệp</t>
  </si>
  <si>
    <t>- Cơ kỹ thuật &amp; Sức bền vật liệu
- Dung sai kỹ thuật đo
- Kỹ thuật điện tiện tử
- Kết cấu và Tính toán động cơ đốt trong
- Nguyên lý động cơ đốt trong
- Công nghệ lắp ráp ô tô
- Thực hành CAD/CAM/CNC
- CAD trong kỹ thuật
- Thực hành hệ thống điều khiển ô tô
- Thực hành ô tô
- Nhập môn ngành kỹ thuật và công nghệ
- Thực tập tốt nghiệp
- Đồ án tốt nghiệp</t>
  </si>
  <si>
    <t xml:space="preserve">
- Thực hành điện - điện tử động cơ
- Thực tập chẩn đoán và sửa chữa động cơ
- Hệ Thống điện và điều khiển động cơ
- Thực hành Hệ Thống điều hòa ô tô
- Đồ án điện - điện tử ô tô
- chẩn đoán và sửa chữa các lỗi điện - điện tử động cơ</t>
  </si>
  <si>
    <t>5 năm</t>
  </si>
  <si>
    <t>- Nguyên lý động cơ đốt trong;
- Thực hành động cơ đốt trong;
- Thực hành hệ thống điều khiển ô tô;
- Thực hành nguội;
- Đồ án động cơ;
- Kỹ thuật lái xe ô tô;</t>
  </si>
  <si>
    <t xml:space="preserve">- Nguyên lý động cơ đốt trong;
- Thực hành động cơ đốt trong;
- Đồ án ô tô;
- Thực hành hệ thống điều khiển ô tô;
- Thực hành nguội;
- Thực hành Chẩn đoán ô tô;
- Thực hành điện động cơ và điện thân xe;
- Đồ án ô tô;
- Đồ án động cơ;
- Công nghệ lắp ráp ô tô;
- Cấu tạo và nguyên lý ô tô;
- Kỹ thuật lái xe ô tô;
- Thực hành điện - điện tử động cơ;
- Thực hành Chẩn đoán và sửa chữa động cơ;
</t>
  </si>
  <si>
    <t>- Nguyên lý động cơ đốt trong;
- Thực hành động cơ đốt trong;
- Công nghệ bảo dưỡng và sửa chữa ô tô;
- Đồ án ô tô;
- Thực hành hệ thống điều khiển ô tô;
- Thực hành Chẩn đoán ô tô;
- Thực hành điện động cơ và điện thân xe;
- Thực tập tốt nghiệp;
- Đồ án ô tô;
- Đồ án động cơ;
- Công nghệ lắp ráp ô tô;
- Sửa chữa thân vỏ ô tô;
- Cấu tạo và nguyên lý ô tô;
- Vận hành trang thiết bị xưởng và quy trình bảo dưỡng, sửa chữa ô tô;
- Kỹ thuật lái xe ô tô;
- Thực hành điện - điện tử động cơ;
- Thực hành Chẩn đoán và sửa chữa động cơ;
- Đồ án tốt nghiệp.</t>
  </si>
  <si>
    <t>Cố vấn học tập</t>
  </si>
  <si>
    <t xml:space="preserve">- Lý thuyết ô tô
- Kỹ thuật điện - điện tử
- kỹ thuật lái xe ô tô
- Nguyên Lý động cơ đốt trong
- Thực hành nguội;
</t>
  </si>
  <si>
    <t>- Cơ kỹ thuật &amp; Sức bền vật liệu
- Dung sai kỹ thuật đo
- Thực hành nguội;</t>
  </si>
  <si>
    <t xml:space="preserve">
'- Thực hành nguội;
- Kỹ thuật điện điện tử
</t>
  </si>
  <si>
    <t xml:space="preserve">
- Thực hành nguội;
- Kỹ thuật điện điện tử
- Đồ án động cơ;
</t>
  </si>
  <si>
    <t>- Đồ án ô tô;
- Thực hành nguội;
- Thực hành điện động cơ và điện thân xe;
- Kỹ thuật điện điện tử
- Đồ án động cơ;
- Thực hành điện - điện tử động cơ;</t>
  </si>
  <si>
    <t>- Đồ án ô tô;
- Thực hành cơ khí;
- Thực hành điện động cơ và điện thân xe;
- Thực tập tốt nghiệp;
- Đồ án động cơ;
- Công nghệ lắp ráp ô tô;
- Vận hành trang thiết bị xưởng và quy trình bảo dưỡng, sửa chữa ô tô;
- Thực hành điện - điện tử động cơ;
- Đồ án tốt nghiệp.
- Kỹ thuật điện điện tử</t>
  </si>
  <si>
    <t>- Đồ án ô tô;
- Thực hành cơ khí;
- Thực hành điện động cơ và điện thân xe;
- Thực tập tốt nghiệp;
- Đồ án động cơ;
- Công nghệ lắp ráp ô tô;
- Vận hành trang thiết bị xưởng và quy trình bảo dưỡng, sửa chữa ô tô;
- Thực hành điện - điện tử động cơ;
- Kỹ thuật điện điện tử
- Đồ án tốt nghiệp.</t>
  </si>
  <si>
    <t>- Tính toán ô tô
- Nguyên lý chi tiết máy
- Thực hành nguội
- Kỹ thuật lái xe ô tô
- Thực hành ô tô
- Nguyên lý động cơ đốt trong</t>
  </si>
  <si>
    <t>- Tính toán ô tô
- Nguyên lý chi tiết máy
- Thực hành nguội
- Kỹ thuật lái xe ô tô
- Thực hành ô tô
- Nguyên lý động cơ đốt trong
- CAD trong kỹ thuật</t>
  </si>
  <si>
    <t>- Tính toán ô tô
- Nguyên lý chi tiết máy
- Thực hành cơ khí
- Vận hành trang thiết bị xưởng
- CAD trong kỹ thuật
- Kỹ thuật lái xe ô tô
- Thực tập tốt nghiệp
- Đồ án tốt nghiệp
- Thực hành CAD/CAM/CNC
- Thực hành ô tô
- Nhập môn ngành kỹ thuật và công nghệ
- Công nghệ chế tạo máy
- Thực hành hệ thống điều khiển ô tô
- Nguyên lý động cơ đốt trong</t>
  </si>
  <si>
    <t>- Nguyên Lý động cơ đốt trong
- Thực hành động cơ đốt trong
- Thực hành nguội</t>
  </si>
  <si>
    <t>Trợ lý đào tạo</t>
  </si>
  <si>
    <t>- Nguyên Lý động cơ đốt trong
- Thực hành động cơ đốt trong
- Thực hành ô tô
- Vận hành trang thiết bị xưởng và quy trình bảo dưỡng sửa chữa
- Thực hành cơ khí
- công nghệ lắp ráp ô tô
- Thực tập tốt nghiệp
- Đồ án tốt nghiệp</t>
  </si>
  <si>
    <t>Cố vấn học tập[</t>
  </si>
  <si>
    <t>- Cơ kỹ thuật &amp; Sức bền vật liệu
- Dung sai kỹ thuật đo
- kỹ thuật điện tiện tử
- Thực hành nguội
- Tính toán động cơ đốt trong
- Kết cấu và tính toán động cơ đốt trong
- Thực hành Hệ Thống gầm ô tô
- Nguyên Lý động cơ đốt trong
- công nghệ lắp ráp ô tô
- Vận hành trang thiết bị xưởng
- Thực hành CAD/CAM/CNC
- CAD trong kỹ thuật
- Thực hành Hệ Thống điều khiển ô tô
- Thực hành ô tô
- Đồ án động cơ
- Nhập môn ngành kỹ thuật và công nghệ
- kỹ thuật lái xe ô tô
- Thực tập chẩn đoán và sửa chữa thân gầm
- Thực tập tốt nghiệp
- Đồ án tốt nghiệp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</si>
</sst>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scheme val="minor"/>
    </font>
    <font>
      <sz val="11"/>
      <color theme="1"/>
      <name val="Calibri"/>
      <family val="2"/>
      <scheme val="minor"/>
    </font>
    <font>
      <sz val="12"/>
      <color theme="1"/>
      <name val="Times New Roman"/>
      <family val="1"/>
    </font>
    <font>
      <b/>
      <sz val="12"/>
      <color theme="1"/>
      <name val="Times New Roman"/>
      <family val="1"/>
    </font>
    <font>
      <b/>
      <sz val="11"/>
      <color theme="1"/>
      <name val="Times New Roman"/>
      <family val="1"/>
    </font>
    <font>
      <sz val="11"/>
      <name val="Calibri"/>
      <family val="2"/>
    </font>
    <font>
      <i/>
      <sz val="11"/>
      <color theme="1"/>
      <name val="Times New Roman"/>
      <family val="1"/>
    </font>
    <font>
      <sz val="11"/>
      <color theme="1"/>
      <name val="Times New Roman"/>
      <family val="1"/>
    </font>
    <font>
      <b/>
      <sz val="11"/>
      <color rgb="FFFF0000"/>
      <name val="Times New Roman"/>
      <family val="1"/>
    </font>
    <font>
      <sz val="12"/>
      <color rgb="FFFF0000"/>
      <name val="Times New Roman"/>
      <family val="1"/>
    </font>
    <font>
      <b/>
      <i/>
      <sz val="14"/>
      <color theme="1"/>
      <name val="Times New Roman"/>
      <family val="1"/>
    </font>
    <font>
      <i/>
      <sz val="12"/>
      <color theme="1"/>
      <name val="Times New Roman"/>
      <family val="1"/>
    </font>
    <font>
      <i/>
      <sz val="12"/>
      <color rgb="FFFF0000"/>
      <name val="Times New Roman"/>
      <family val="1"/>
    </font>
    <font>
      <sz val="11"/>
      <color theme="1"/>
      <name val="Calibri"/>
      <family val="2"/>
    </font>
    <font>
      <sz val="12"/>
      <color theme="1"/>
      <name val="Times New Roman"/>
      <family val="1"/>
    </font>
    <font>
      <sz val="11"/>
      <color theme="1"/>
      <name val="Times New Roman"/>
      <family val="1"/>
    </font>
    <font>
      <sz val="10"/>
      <color theme="1"/>
      <name val="Arial"/>
      <family val="2"/>
    </font>
    <font>
      <b/>
      <sz val="11"/>
      <color theme="1"/>
      <name val="Times New Roman"/>
      <family val="1"/>
    </font>
    <font>
      <sz val="11"/>
      <name val="Calibri"/>
      <family val="2"/>
    </font>
    <font>
      <b/>
      <sz val="12"/>
      <color theme="1"/>
      <name val="Times New Roman"/>
      <family val="1"/>
    </font>
    <font>
      <b/>
      <sz val="11"/>
      <color theme="1"/>
      <name val="Calibri"/>
      <family val="2"/>
    </font>
    <font>
      <i/>
      <sz val="11"/>
      <color theme="1"/>
      <name val="Times New Roman"/>
      <family val="1"/>
    </font>
    <font>
      <b/>
      <sz val="13"/>
      <color theme="1"/>
      <name val="Times New Roman"/>
      <family val="1"/>
    </font>
    <font>
      <sz val="14"/>
      <color theme="1"/>
      <name val="Times New Roman"/>
      <family val="1"/>
    </font>
    <font>
      <b/>
      <sz val="14"/>
      <color theme="1"/>
      <name val="Times New Roman"/>
      <family val="1"/>
    </font>
    <font>
      <sz val="8"/>
      <name val="Calibri"/>
      <family val="2"/>
      <scheme val="minor"/>
    </font>
  </fonts>
  <fills count="5">
    <fill>
      <patternFill patternType="none"/>
    </fill>
    <fill>
      <patternFill patternType="gray125"/>
    </fill>
    <fill>
      <patternFill patternType="solid">
        <fgColor rgb="FFC9DAF8"/>
        <bgColor rgb="FFC9DAF8"/>
      </patternFill>
    </fill>
    <fill>
      <patternFill patternType="solid">
        <fgColor theme="0"/>
        <bgColor theme="0"/>
      </patternFill>
    </fill>
    <fill>
      <patternFill patternType="solid">
        <fgColor rgb="FFD8D8D8"/>
        <bgColor rgb="FFD8D8D8"/>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15"/>
  </cellStyleXfs>
  <cellXfs count="111">
    <xf numFmtId="0" fontId="0" fillId="0" borderId="0" xfId="0"/>
    <xf numFmtId="0" fontId="2" fillId="0" borderId="0" xfId="0" applyFont="1"/>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5" xfId="0" applyFont="1" applyBorder="1" applyAlignment="1">
      <alignment horizontal="center" vertical="center"/>
    </xf>
    <xf numFmtId="0" fontId="7" fillId="0" borderId="6" xfId="0" applyFont="1" applyBorder="1" applyAlignment="1">
      <alignment horizontal="center"/>
    </xf>
    <xf numFmtId="0" fontId="7" fillId="0" borderId="6" xfId="0" applyFont="1" applyBorder="1"/>
    <xf numFmtId="0" fontId="7" fillId="0" borderId="0" xfId="0" applyFont="1" applyAlignment="1">
      <alignment horizontal="center"/>
    </xf>
    <xf numFmtId="0" fontId="7" fillId="0" borderId="0" xfId="0" applyFont="1"/>
    <xf numFmtId="0" fontId="7" fillId="0" borderId="6" xfId="0" applyFont="1" applyBorder="1" applyAlignment="1">
      <alignment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3" fillId="4" borderId="12" xfId="0" applyFont="1" applyFill="1" applyBorder="1" applyAlignment="1">
      <alignment horizontal="left"/>
    </xf>
    <xf numFmtId="0" fontId="2" fillId="4" borderId="12" xfId="0" applyFont="1" applyFill="1" applyBorder="1"/>
    <xf numFmtId="0" fontId="9" fillId="4" borderId="12" xfId="0" applyFont="1" applyFill="1" applyBorder="1"/>
    <xf numFmtId="0" fontId="2" fillId="0" borderId="0" xfId="0" applyFont="1" applyAlignment="1">
      <alignment vertical="center"/>
    </xf>
    <xf numFmtId="0" fontId="4" fillId="0" borderId="0" xfId="0" applyFont="1" applyAlignment="1">
      <alignment horizontal="left" vertical="center"/>
    </xf>
    <xf numFmtId="0" fontId="7" fillId="0" borderId="0" xfId="0" applyFont="1" applyAlignment="1">
      <alignment vertical="center"/>
    </xf>
    <xf numFmtId="0" fontId="0" fillId="0" borderId="0" xfId="0" applyAlignment="1">
      <alignment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7" fillId="0" borderId="16" xfId="0" applyFont="1" applyBorder="1" applyAlignment="1">
      <alignment horizontal="center" vertical="center"/>
    </xf>
    <xf numFmtId="0" fontId="14" fillId="0" borderId="16" xfId="0" applyFont="1" applyBorder="1" applyAlignment="1">
      <alignment horizontal="center" vertical="center" wrapText="1"/>
    </xf>
    <xf numFmtId="14" fontId="15" fillId="0" borderId="16" xfId="0" applyNumberFormat="1" applyFont="1" applyBorder="1" applyAlignment="1">
      <alignment horizontal="center" vertical="center" wrapText="1"/>
    </xf>
    <xf numFmtId="0" fontId="16" fillId="0" borderId="16" xfId="0" applyFont="1" applyBorder="1" applyAlignment="1">
      <alignment vertical="center" wrapText="1"/>
    </xf>
    <xf numFmtId="0" fontId="15"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15" fillId="0" borderId="16" xfId="0" applyFont="1" applyBorder="1" applyAlignment="1">
      <alignment vertical="center" wrapText="1"/>
    </xf>
    <xf numFmtId="0" fontId="16" fillId="0" borderId="16" xfId="0" applyFont="1" applyBorder="1" applyAlignment="1">
      <alignment horizontal="center" vertical="center" wrapText="1"/>
    </xf>
    <xf numFmtId="0" fontId="13" fillId="0" borderId="16" xfId="0" quotePrefix="1" applyFont="1" applyBorder="1" applyAlignment="1">
      <alignment vertical="center" wrapText="1"/>
    </xf>
    <xf numFmtId="0" fontId="1" fillId="0" borderId="15" xfId="1"/>
    <xf numFmtId="0" fontId="15" fillId="0" borderId="15" xfId="1" applyFont="1"/>
    <xf numFmtId="0" fontId="17" fillId="0" borderId="15" xfId="1" applyFont="1"/>
    <xf numFmtId="0" fontId="15" fillId="2" borderId="6" xfId="1" applyFont="1" applyFill="1" applyBorder="1"/>
    <xf numFmtId="0" fontId="15" fillId="0" borderId="6" xfId="1" applyFont="1" applyBorder="1"/>
    <xf numFmtId="0" fontId="15" fillId="0" borderId="6" xfId="1" applyFont="1" applyBorder="1" applyAlignment="1">
      <alignment wrapText="1"/>
    </xf>
    <xf numFmtId="0" fontId="17" fillId="0" borderId="6" xfId="1" applyFont="1" applyBorder="1" applyAlignment="1">
      <alignment vertical="center"/>
    </xf>
    <xf numFmtId="0" fontId="14" fillId="0" borderId="15" xfId="1" applyFont="1"/>
    <xf numFmtId="0" fontId="19" fillId="0" borderId="15" xfId="1" applyFont="1"/>
    <xf numFmtId="0" fontId="20" fillId="0" borderId="15" xfId="1" applyFont="1"/>
    <xf numFmtId="0" fontId="13" fillId="0" borderId="15" xfId="1" applyFont="1" applyAlignment="1">
      <alignment vertical="center"/>
    </xf>
    <xf numFmtId="0" fontId="17" fillId="0" borderId="6" xfId="1" applyFont="1" applyBorder="1" applyAlignment="1">
      <alignment horizontal="center" vertical="center"/>
    </xf>
    <xf numFmtId="0" fontId="15" fillId="0" borderId="6" xfId="1" applyFont="1" applyBorder="1" applyAlignment="1">
      <alignment vertical="center"/>
    </xf>
    <xf numFmtId="0" fontId="15" fillId="0" borderId="6" xfId="1" applyFont="1" applyBorder="1" applyAlignment="1">
      <alignment vertical="center" wrapText="1"/>
    </xf>
    <xf numFmtId="0" fontId="15" fillId="2" borderId="6" xfId="1" applyFont="1" applyFill="1" applyBorder="1" applyAlignment="1">
      <alignment horizontal="center"/>
    </xf>
    <xf numFmtId="0" fontId="15" fillId="0" borderId="6" xfId="1" applyFont="1" applyBorder="1" applyAlignment="1">
      <alignment horizontal="center"/>
    </xf>
    <xf numFmtId="0" fontId="15" fillId="0" borderId="6" xfId="1" applyFont="1" applyBorder="1" applyAlignment="1">
      <alignment horizontal="center" vertical="center"/>
    </xf>
    <xf numFmtId="0" fontId="17" fillId="0" borderId="6" xfId="1" applyFont="1" applyBorder="1" applyAlignment="1">
      <alignment horizontal="right"/>
    </xf>
    <xf numFmtId="0" fontId="17" fillId="0" borderId="6" xfId="1" applyFont="1" applyBorder="1"/>
    <xf numFmtId="0" fontId="15" fillId="0" borderId="6" xfId="1" applyFont="1" applyBorder="1" applyAlignment="1">
      <alignment horizontal="left" vertical="center"/>
    </xf>
    <xf numFmtId="0" fontId="21" fillId="0" borderId="6" xfId="1" applyFont="1" applyBorder="1" applyAlignment="1">
      <alignment horizontal="center" vertical="center" wrapText="1"/>
    </xf>
    <xf numFmtId="0" fontId="15" fillId="0" borderId="15" xfId="1" applyFont="1" applyAlignment="1">
      <alignment horizontal="center" vertical="center"/>
    </xf>
    <xf numFmtId="0" fontId="22" fillId="0" borderId="15" xfId="1" applyFont="1"/>
    <xf numFmtId="0" fontId="19" fillId="0" borderId="15" xfId="1" applyFont="1" applyAlignment="1">
      <alignment vertical="center"/>
    </xf>
    <xf numFmtId="0" fontId="14" fillId="0" borderId="6" xfId="1" applyFont="1" applyBorder="1" applyAlignment="1">
      <alignment vertical="center" wrapText="1"/>
    </xf>
    <xf numFmtId="0" fontId="14" fillId="0" borderId="6" xfId="1" applyFont="1" applyBorder="1" applyAlignment="1">
      <alignment horizontal="center" vertical="center" wrapText="1"/>
    </xf>
    <xf numFmtId="0" fontId="19" fillId="0" borderId="6" xfId="1" applyFont="1" applyBorder="1"/>
    <xf numFmtId="0" fontId="14" fillId="0" borderId="6" xfId="1" applyFont="1" applyBorder="1"/>
    <xf numFmtId="0" fontId="19" fillId="0" borderId="6" xfId="1" applyFont="1" applyBorder="1" applyAlignment="1">
      <alignment vertical="center" wrapText="1"/>
    </xf>
    <xf numFmtId="164" fontId="19" fillId="0" borderId="6" xfId="1" applyNumberFormat="1" applyFont="1" applyBorder="1" applyAlignment="1">
      <alignment horizontal="center" vertical="center" wrapText="1"/>
    </xf>
    <xf numFmtId="0" fontId="24" fillId="0" borderId="15" xfId="1" applyFont="1" applyAlignment="1">
      <alignment horizontal="center" vertical="center" wrapText="1"/>
    </xf>
    <xf numFmtId="0" fontId="24" fillId="0" borderId="15" xfId="1" applyFont="1"/>
    <xf numFmtId="0" fontId="23" fillId="0" borderId="15" xfId="1" applyFont="1"/>
    <xf numFmtId="0" fontId="15" fillId="0" borderId="16" xfId="1" applyFont="1" applyBorder="1" applyAlignment="1">
      <alignment vertical="center" wrapText="1"/>
    </xf>
    <xf numFmtId="0" fontId="14" fillId="0" borderId="16" xfId="1" applyFont="1" applyBorder="1" applyAlignment="1">
      <alignment vertical="center" wrapText="1"/>
    </xf>
    <xf numFmtId="0" fontId="15" fillId="0" borderId="16" xfId="1" applyFont="1" applyBorder="1" applyAlignment="1">
      <alignment horizontal="center" vertical="center" wrapText="1"/>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7" fillId="0" borderId="6" xfId="0" applyFont="1" applyBorder="1" applyAlignment="1">
      <alignment horizontal="center" vertical="center" wrapText="1"/>
    </xf>
    <xf numFmtId="1" fontId="7" fillId="0" borderId="6" xfId="0" applyNumberFormat="1" applyFont="1" applyBorder="1" applyAlignment="1">
      <alignment horizontal="center" vertical="center"/>
    </xf>
    <xf numFmtId="0" fontId="16" fillId="0" borderId="16" xfId="1" applyFont="1" applyBorder="1" applyAlignment="1">
      <alignment vertical="center" wrapText="1"/>
    </xf>
    <xf numFmtId="0" fontId="13" fillId="0" borderId="16" xfId="1" applyFont="1" applyBorder="1" applyAlignment="1">
      <alignment horizontal="center" vertical="center" wrapText="1"/>
    </xf>
    <xf numFmtId="0" fontId="17" fillId="0" borderId="5" xfId="0" applyFont="1" applyBorder="1" applyAlignment="1">
      <alignment horizontal="center" vertical="center" wrapText="1"/>
    </xf>
    <xf numFmtId="0" fontId="13" fillId="0" borderId="16" xfId="1" quotePrefix="1" applyFont="1" applyBorder="1" applyAlignment="1">
      <alignment vertical="center" wrapText="1"/>
    </xf>
    <xf numFmtId="0" fontId="15" fillId="0" borderId="16" xfId="1" quotePrefix="1" applyFont="1" applyBorder="1" applyAlignment="1">
      <alignment vertical="center" wrapText="1"/>
    </xf>
    <xf numFmtId="0" fontId="15" fillId="0" borderId="16" xfId="0" quotePrefix="1" applyFont="1" applyBorder="1" applyAlignment="1">
      <alignment vertical="center" wrapText="1"/>
    </xf>
    <xf numFmtId="0" fontId="3" fillId="0" borderId="1" xfId="0" applyFont="1" applyBorder="1" applyAlignment="1">
      <alignment horizontal="center" vertical="center" wrapText="1"/>
    </xf>
    <xf numFmtId="0" fontId="5" fillId="0" borderId="5" xfId="0" applyFont="1" applyBorder="1"/>
    <xf numFmtId="0" fontId="4" fillId="0" borderId="1" xfId="0" applyFont="1" applyBorder="1" applyAlignment="1">
      <alignment horizontal="center" vertical="center" wrapText="1"/>
    </xf>
    <xf numFmtId="0" fontId="24" fillId="0" borderId="0" xfId="0" applyFont="1" applyAlignment="1">
      <alignment horizontal="center"/>
    </xf>
    <xf numFmtId="0" fontId="0" fillId="0" borderId="0" xfId="0"/>
    <xf numFmtId="0" fontId="4" fillId="0" borderId="1" xfId="0" applyFont="1" applyBorder="1" applyAlignment="1">
      <alignment horizontal="center" vertical="center"/>
    </xf>
    <xf numFmtId="0" fontId="5" fillId="0" borderId="5" xfId="0" applyFont="1" applyBorder="1" applyAlignment="1">
      <alignment vertical="center"/>
    </xf>
    <xf numFmtId="0" fontId="4" fillId="0" borderId="2" xfId="0" applyFont="1" applyBorder="1" applyAlignment="1">
      <alignment horizontal="center" vertical="center" wrapText="1"/>
    </xf>
    <xf numFmtId="0" fontId="5" fillId="0" borderId="3" xfId="0" applyFont="1" applyBorder="1"/>
    <xf numFmtId="0" fontId="4" fillId="0" borderId="2" xfId="0" applyFont="1" applyBorder="1" applyAlignment="1">
      <alignment horizontal="center" vertical="center"/>
    </xf>
    <xf numFmtId="0" fontId="5" fillId="0" borderId="4" xfId="0" applyFont="1" applyBorder="1"/>
    <xf numFmtId="0" fontId="17" fillId="0" borderId="1" xfId="1" applyFont="1" applyBorder="1" applyAlignment="1">
      <alignment horizontal="center" vertical="center"/>
    </xf>
    <xf numFmtId="0" fontId="18" fillId="0" borderId="5" xfId="1" applyFont="1" applyBorder="1"/>
    <xf numFmtId="0" fontId="17" fillId="0" borderId="2" xfId="1" applyFont="1" applyBorder="1" applyAlignment="1">
      <alignment horizontal="center" vertical="center"/>
    </xf>
    <xf numFmtId="0" fontId="18" fillId="0" borderId="11" xfId="1" applyFont="1" applyBorder="1"/>
    <xf numFmtId="0" fontId="18" fillId="0" borderId="3" xfId="1" applyFont="1" applyBorder="1"/>
    <xf numFmtId="0" fontId="18" fillId="0" borderId="7" xfId="1" applyFont="1" applyBorder="1"/>
    <xf numFmtId="0" fontId="20" fillId="0" borderId="2" xfId="1" applyFont="1" applyBorder="1" applyAlignment="1">
      <alignment horizontal="center" vertical="center"/>
    </xf>
    <xf numFmtId="0" fontId="19" fillId="0" borderId="1" xfId="1" applyFont="1" applyBorder="1" applyAlignment="1">
      <alignment horizontal="center" vertical="center" wrapText="1"/>
    </xf>
    <xf numFmtId="0" fontId="15" fillId="0" borderId="8" xfId="1" applyFont="1" applyBorder="1" applyAlignment="1">
      <alignment horizontal="center" vertical="center"/>
    </xf>
    <xf numFmtId="0" fontId="18" fillId="0" borderId="9" xfId="1" applyFont="1" applyBorder="1"/>
    <xf numFmtId="0" fontId="18" fillId="0" borderId="10" xfId="1" applyFont="1" applyBorder="1"/>
    <xf numFmtId="0" fontId="14" fillId="0" borderId="1" xfId="1" applyFont="1" applyBorder="1" applyAlignment="1">
      <alignment horizontal="left" vertical="center" wrapText="1"/>
    </xf>
    <xf numFmtId="0" fontId="14" fillId="0" borderId="15" xfId="1" applyFont="1" applyAlignment="1">
      <alignment horizontal="center"/>
    </xf>
    <xf numFmtId="0" fontId="1" fillId="0" borderId="15" xfId="1"/>
    <xf numFmtId="0" fontId="9" fillId="4" borderId="13" xfId="0" applyFont="1" applyFill="1" applyBorder="1"/>
    <xf numFmtId="0" fontId="5" fillId="0" borderId="14" xfId="0" applyFont="1" applyBorder="1"/>
    <xf numFmtId="0" fontId="5" fillId="0" borderId="15" xfId="0" applyFont="1" applyBorder="1"/>
    <xf numFmtId="0" fontId="8" fillId="0" borderId="2" xfId="0" applyFont="1" applyBorder="1" applyAlignment="1">
      <alignment horizontal="center" vertical="center" wrapText="1"/>
    </xf>
    <xf numFmtId="0" fontId="24" fillId="0" borderId="0" xfId="0" applyFont="1" applyAlignment="1">
      <alignment horizont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5" fillId="0" borderId="11" xfId="0" applyFont="1" applyBorder="1"/>
  </cellXfs>
  <cellStyles count="2">
    <cellStyle name="Normal" xfId="0" builtinId="0"/>
    <cellStyle name="Normal 2" xfId="1" xr:uid="{F43FC7B1-E86E-460E-B403-105AA0ECB9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6"/>
  <sheetViews>
    <sheetView tabSelected="1" zoomScale="70" zoomScaleNormal="70" workbookViewId="0">
      <selection activeCell="V12" sqref="V12"/>
    </sheetView>
  </sheetViews>
  <sheetFormatPr defaultColWidth="14.44140625" defaultRowHeight="15" customHeight="1" x14ac:dyDescent="0.3"/>
  <cols>
    <col min="1" max="1" width="6" style="20" customWidth="1"/>
    <col min="2" max="2" width="22" customWidth="1"/>
    <col min="3" max="4" width="11.6640625" customWidth="1"/>
    <col min="5" max="5" width="9" customWidth="1"/>
    <col min="6" max="6" width="10.88671875" customWidth="1"/>
    <col min="7" max="7" width="7.33203125" customWidth="1"/>
    <col min="8" max="8" width="12.33203125" customWidth="1"/>
    <col min="9" max="9" width="10.33203125" customWidth="1"/>
    <col min="10" max="10" width="8.44140625" customWidth="1"/>
    <col min="11" max="11" width="6.88671875" customWidth="1"/>
    <col min="12" max="12" width="10.6640625" customWidth="1"/>
    <col min="13" max="13" width="8.6640625" customWidth="1"/>
    <col min="14" max="14" width="8.44140625" customWidth="1"/>
    <col min="15" max="15" width="14" customWidth="1"/>
    <col min="16" max="16" width="7.109375" customWidth="1"/>
    <col min="17" max="17" width="6.6640625" customWidth="1"/>
    <col min="18" max="18" width="8.44140625" customWidth="1"/>
    <col min="19" max="19" width="8.33203125" customWidth="1"/>
    <col min="20" max="20" width="7.88671875" customWidth="1"/>
    <col min="21" max="21" width="10.33203125" customWidth="1"/>
    <col min="22" max="22" width="48.109375" customWidth="1"/>
    <col min="23" max="23" width="23.109375" bestFit="1" customWidth="1"/>
    <col min="24" max="24" width="15.88671875" customWidth="1"/>
    <col min="25" max="25" width="14.44140625" customWidth="1"/>
    <col min="26" max="26" width="12.6640625" customWidth="1"/>
    <col min="27" max="27" width="10.33203125" customWidth="1"/>
  </cols>
  <sheetData>
    <row r="1" spans="1:27" ht="15.75" customHeight="1" x14ac:dyDescent="0.3">
      <c r="A1" s="17" t="s">
        <v>0</v>
      </c>
      <c r="B1" s="1"/>
      <c r="C1" s="1"/>
      <c r="D1" s="1"/>
      <c r="E1" s="1"/>
      <c r="F1" s="1"/>
      <c r="G1" s="1"/>
      <c r="H1" s="1"/>
      <c r="I1" s="1"/>
      <c r="J1" s="1"/>
      <c r="K1" s="1"/>
      <c r="L1" s="1"/>
      <c r="M1" s="1"/>
      <c r="N1" s="1"/>
      <c r="O1" s="1"/>
      <c r="P1" s="1"/>
      <c r="Q1" s="1"/>
      <c r="R1" s="1"/>
      <c r="S1" s="1"/>
      <c r="T1" s="1"/>
      <c r="U1" s="1"/>
      <c r="V1" s="1"/>
      <c r="W1" s="1"/>
      <c r="X1" s="1"/>
      <c r="Y1" s="1"/>
      <c r="Z1" s="1"/>
      <c r="AA1" s="1"/>
    </row>
    <row r="2" spans="1:27" ht="15.75" customHeight="1" x14ac:dyDescent="0.3">
      <c r="A2" s="13" t="s">
        <v>103</v>
      </c>
      <c r="B2" s="1"/>
      <c r="C2" s="1"/>
      <c r="D2" s="1"/>
      <c r="E2" s="1"/>
      <c r="F2" s="1"/>
      <c r="G2" s="1"/>
      <c r="H2" s="1"/>
      <c r="I2" s="1"/>
      <c r="J2" s="1"/>
      <c r="K2" s="1"/>
      <c r="L2" s="1"/>
      <c r="M2" s="1"/>
      <c r="N2" s="1"/>
      <c r="O2" s="1"/>
      <c r="P2" s="1"/>
      <c r="Q2" s="1"/>
      <c r="R2" s="1"/>
      <c r="S2" s="1"/>
      <c r="T2" s="1"/>
      <c r="U2" s="1"/>
      <c r="V2" s="1"/>
      <c r="W2" s="1"/>
      <c r="X2" s="1"/>
      <c r="Y2" s="1"/>
      <c r="Z2" s="1"/>
      <c r="AA2" s="1"/>
    </row>
    <row r="3" spans="1:27" ht="15.75" customHeight="1" x14ac:dyDescent="0.3">
      <c r="A3" s="17"/>
      <c r="B3" s="1"/>
      <c r="C3" s="1"/>
      <c r="D3" s="1"/>
      <c r="E3" s="1"/>
      <c r="F3" s="1"/>
      <c r="G3" s="1"/>
      <c r="H3" s="1"/>
      <c r="I3" s="1"/>
      <c r="J3" s="1"/>
      <c r="K3" s="1"/>
      <c r="L3" s="1"/>
      <c r="M3" s="1"/>
      <c r="N3" s="1"/>
      <c r="O3" s="1"/>
      <c r="P3" s="1"/>
      <c r="Q3" s="1"/>
      <c r="R3" s="1"/>
      <c r="S3" s="1"/>
      <c r="T3" s="1"/>
      <c r="U3" s="1"/>
      <c r="V3" s="1"/>
      <c r="W3" s="1"/>
      <c r="X3" s="1"/>
      <c r="Y3" s="1"/>
      <c r="Z3" s="1"/>
      <c r="AA3" s="1"/>
    </row>
    <row r="4" spans="1:27" ht="17.399999999999999" x14ac:dyDescent="0.3">
      <c r="A4" s="81" t="s">
        <v>104</v>
      </c>
      <c r="B4" s="82"/>
      <c r="C4" s="82"/>
      <c r="D4" s="82"/>
      <c r="E4" s="82"/>
      <c r="F4" s="82"/>
      <c r="G4" s="82"/>
      <c r="H4" s="82"/>
      <c r="I4" s="82"/>
      <c r="J4" s="82"/>
      <c r="K4" s="82"/>
      <c r="L4" s="82"/>
      <c r="M4" s="82"/>
      <c r="N4" s="82"/>
      <c r="O4" s="82"/>
      <c r="P4" s="82"/>
      <c r="Q4" s="82"/>
      <c r="R4" s="82"/>
      <c r="S4" s="82"/>
      <c r="T4" s="82"/>
      <c r="U4" s="82"/>
      <c r="V4" s="82"/>
      <c r="W4" s="82"/>
      <c r="X4" s="82"/>
      <c r="Y4" s="82"/>
      <c r="Z4" s="82"/>
      <c r="AA4" s="82"/>
    </row>
    <row r="5" spans="1:27" ht="15.75" customHeight="1" x14ac:dyDescent="0.3">
      <c r="A5" s="17"/>
      <c r="B5" s="1"/>
      <c r="C5" s="1"/>
      <c r="D5" s="1"/>
      <c r="E5" s="1"/>
      <c r="F5" s="1"/>
      <c r="G5" s="1"/>
      <c r="H5" s="1"/>
      <c r="I5" s="1"/>
      <c r="J5" s="1"/>
      <c r="K5" s="1"/>
      <c r="L5" s="1"/>
      <c r="M5" s="1"/>
      <c r="N5" s="1"/>
      <c r="O5" s="1"/>
      <c r="P5" s="1"/>
      <c r="Q5" s="1"/>
      <c r="R5" s="1"/>
      <c r="S5" s="1"/>
      <c r="T5" s="1"/>
      <c r="U5" s="1"/>
      <c r="V5" s="1"/>
      <c r="W5" s="1"/>
      <c r="X5" s="1"/>
      <c r="Y5" s="1"/>
      <c r="Z5" s="1"/>
      <c r="AA5" s="1"/>
    </row>
    <row r="6" spans="1:27" ht="15.75" customHeight="1" x14ac:dyDescent="0.3">
      <c r="A6" s="83" t="s">
        <v>1</v>
      </c>
      <c r="B6" s="80" t="s">
        <v>2</v>
      </c>
      <c r="C6" s="85" t="s">
        <v>3</v>
      </c>
      <c r="D6" s="86"/>
      <c r="E6" s="87" t="s">
        <v>4</v>
      </c>
      <c r="F6" s="88"/>
      <c r="G6" s="88"/>
      <c r="H6" s="86"/>
      <c r="I6" s="87" t="s">
        <v>5</v>
      </c>
      <c r="J6" s="88"/>
      <c r="K6" s="88"/>
      <c r="L6" s="88"/>
      <c r="M6" s="86"/>
      <c r="N6" s="80" t="s">
        <v>6</v>
      </c>
      <c r="O6" s="80" t="s">
        <v>7</v>
      </c>
      <c r="P6" s="87" t="s">
        <v>8</v>
      </c>
      <c r="Q6" s="88"/>
      <c r="R6" s="88"/>
      <c r="S6" s="88"/>
      <c r="T6" s="86"/>
      <c r="U6" s="80" t="s">
        <v>9</v>
      </c>
      <c r="V6" s="80" t="s">
        <v>10</v>
      </c>
      <c r="W6" s="78" t="s">
        <v>11</v>
      </c>
      <c r="X6" s="78" t="s">
        <v>12</v>
      </c>
      <c r="Y6" s="78" t="s">
        <v>13</v>
      </c>
      <c r="Z6" s="80" t="s">
        <v>14</v>
      </c>
      <c r="AA6" s="83" t="s">
        <v>15</v>
      </c>
    </row>
    <row r="7" spans="1:27" ht="83.4" customHeight="1" x14ac:dyDescent="0.3">
      <c r="A7" s="84"/>
      <c r="B7" s="79"/>
      <c r="C7" s="2" t="s">
        <v>16</v>
      </c>
      <c r="D7" s="2" t="s">
        <v>17</v>
      </c>
      <c r="E7" s="3" t="s">
        <v>18</v>
      </c>
      <c r="F7" s="3" t="s">
        <v>19</v>
      </c>
      <c r="G7" s="3" t="s">
        <v>20</v>
      </c>
      <c r="H7" s="3" t="s">
        <v>21</v>
      </c>
      <c r="I7" s="2" t="s">
        <v>22</v>
      </c>
      <c r="J7" s="2" t="s">
        <v>23</v>
      </c>
      <c r="K7" s="2" t="s">
        <v>24</v>
      </c>
      <c r="L7" s="4" t="s">
        <v>25</v>
      </c>
      <c r="M7" s="4" t="s">
        <v>26</v>
      </c>
      <c r="N7" s="79"/>
      <c r="O7" s="79"/>
      <c r="P7" s="4" t="s">
        <v>27</v>
      </c>
      <c r="Q7" s="4" t="s">
        <v>28</v>
      </c>
      <c r="R7" s="4" t="s">
        <v>29</v>
      </c>
      <c r="S7" s="4" t="s">
        <v>30</v>
      </c>
      <c r="T7" s="3" t="s">
        <v>31</v>
      </c>
      <c r="U7" s="79"/>
      <c r="V7" s="79"/>
      <c r="W7" s="79"/>
      <c r="X7" s="79"/>
      <c r="Y7" s="79"/>
      <c r="Z7" s="79"/>
      <c r="AA7" s="79"/>
    </row>
    <row r="8" spans="1:27" ht="15.75" customHeight="1" x14ac:dyDescent="0.3">
      <c r="A8" s="21">
        <v>1</v>
      </c>
      <c r="B8" s="21">
        <v>2</v>
      </c>
      <c r="C8" s="22">
        <v>3</v>
      </c>
      <c r="D8" s="22">
        <v>4</v>
      </c>
      <c r="E8" s="21">
        <v>5</v>
      </c>
      <c r="F8" s="21">
        <v>6</v>
      </c>
      <c r="G8" s="21">
        <v>7</v>
      </c>
      <c r="H8" s="21">
        <v>8</v>
      </c>
      <c r="I8" s="21">
        <v>9</v>
      </c>
      <c r="J8" s="21">
        <v>10</v>
      </c>
      <c r="K8" s="21">
        <v>11</v>
      </c>
      <c r="L8" s="21">
        <v>12</v>
      </c>
      <c r="M8" s="21">
        <v>13</v>
      </c>
      <c r="N8" s="21">
        <v>14</v>
      </c>
      <c r="O8" s="21">
        <v>15</v>
      </c>
      <c r="P8" s="22">
        <v>16</v>
      </c>
      <c r="Q8" s="22">
        <v>17</v>
      </c>
      <c r="R8" s="22">
        <v>18</v>
      </c>
      <c r="S8" s="22">
        <v>19</v>
      </c>
      <c r="T8" s="22">
        <v>20</v>
      </c>
      <c r="U8" s="21">
        <v>21</v>
      </c>
      <c r="V8" s="21">
        <v>22</v>
      </c>
      <c r="W8" s="21"/>
      <c r="X8" s="21"/>
      <c r="Y8" s="21"/>
      <c r="Z8" s="21">
        <v>29</v>
      </c>
      <c r="AA8" s="21">
        <v>30</v>
      </c>
    </row>
    <row r="9" spans="1:27" ht="158.4" x14ac:dyDescent="0.3">
      <c r="A9" s="23">
        <v>1</v>
      </c>
      <c r="B9" s="24" t="s">
        <v>105</v>
      </c>
      <c r="C9" s="25">
        <v>29317</v>
      </c>
      <c r="D9" s="26"/>
      <c r="E9" s="27" t="s">
        <v>196</v>
      </c>
      <c r="F9" s="27" t="s">
        <v>106</v>
      </c>
      <c r="G9" s="27">
        <v>2013</v>
      </c>
      <c r="H9" s="27" t="s">
        <v>107</v>
      </c>
      <c r="I9" s="27" t="s">
        <v>108</v>
      </c>
      <c r="J9" s="28" t="s">
        <v>109</v>
      </c>
      <c r="K9" s="27" t="s">
        <v>110</v>
      </c>
      <c r="L9" s="27" t="s">
        <v>111</v>
      </c>
      <c r="M9" s="27" t="s">
        <v>112</v>
      </c>
      <c r="N9" s="27" t="s">
        <v>113</v>
      </c>
      <c r="O9" s="27" t="s">
        <v>114</v>
      </c>
      <c r="P9" s="27" t="s">
        <v>115</v>
      </c>
      <c r="Q9" s="26"/>
      <c r="R9" s="26"/>
      <c r="S9" s="26"/>
      <c r="T9" s="26"/>
      <c r="U9" s="27" t="s">
        <v>116</v>
      </c>
      <c r="V9" s="31" t="s">
        <v>197</v>
      </c>
      <c r="W9" s="28" t="s">
        <v>117</v>
      </c>
      <c r="X9" s="26"/>
      <c r="Y9" s="29" t="s">
        <v>118</v>
      </c>
      <c r="Z9" s="28" t="s">
        <v>119</v>
      </c>
      <c r="AA9" s="27">
        <v>964886709</v>
      </c>
    </row>
    <row r="10" spans="1:27" ht="69" x14ac:dyDescent="0.3">
      <c r="A10" s="23">
        <v>2</v>
      </c>
      <c r="B10" s="29" t="s">
        <v>120</v>
      </c>
      <c r="C10" s="25">
        <v>33008</v>
      </c>
      <c r="D10" s="26"/>
      <c r="E10" s="27" t="s">
        <v>196</v>
      </c>
      <c r="F10" s="27" t="s">
        <v>121</v>
      </c>
      <c r="G10" s="27">
        <v>2023</v>
      </c>
      <c r="H10" s="27" t="s">
        <v>122</v>
      </c>
      <c r="I10" s="27" t="s">
        <v>123</v>
      </c>
      <c r="J10" s="26"/>
      <c r="K10" s="27" t="s">
        <v>124</v>
      </c>
      <c r="L10" s="27" t="s">
        <v>111</v>
      </c>
      <c r="M10" s="27" t="s">
        <v>125</v>
      </c>
      <c r="N10" s="27" t="s">
        <v>126</v>
      </c>
      <c r="O10" s="27" t="s">
        <v>114</v>
      </c>
      <c r="P10" s="27" t="s">
        <v>115</v>
      </c>
      <c r="Q10" s="26"/>
      <c r="R10" s="26"/>
      <c r="S10" s="26"/>
      <c r="T10" s="26"/>
      <c r="U10" s="27" t="s">
        <v>127</v>
      </c>
      <c r="V10" s="29" t="s">
        <v>128</v>
      </c>
      <c r="W10" s="27" t="s">
        <v>129</v>
      </c>
      <c r="X10" s="26"/>
      <c r="Y10" s="27" t="s">
        <v>130</v>
      </c>
      <c r="Z10" s="26"/>
      <c r="AA10" s="27">
        <v>967294486</v>
      </c>
    </row>
    <row r="11" spans="1:27" ht="276" x14ac:dyDescent="0.3">
      <c r="A11" s="23">
        <v>3</v>
      </c>
      <c r="B11" s="29" t="s">
        <v>131</v>
      </c>
      <c r="C11" s="25">
        <v>31756</v>
      </c>
      <c r="D11" s="26"/>
      <c r="E11" s="27" t="s">
        <v>132</v>
      </c>
      <c r="F11" s="27" t="s">
        <v>133</v>
      </c>
      <c r="G11" s="27">
        <v>2021</v>
      </c>
      <c r="H11" s="27" t="s">
        <v>134</v>
      </c>
      <c r="I11" s="27" t="s">
        <v>135</v>
      </c>
      <c r="J11" s="26"/>
      <c r="K11" s="27" t="s">
        <v>124</v>
      </c>
      <c r="L11" s="27" t="s">
        <v>111</v>
      </c>
      <c r="M11" s="27" t="s">
        <v>136</v>
      </c>
      <c r="N11" s="27" t="s">
        <v>137</v>
      </c>
      <c r="O11" s="27" t="s">
        <v>114</v>
      </c>
      <c r="P11" s="27" t="s">
        <v>138</v>
      </c>
      <c r="Q11" s="26"/>
      <c r="R11" s="26"/>
      <c r="S11" s="26"/>
      <c r="T11" s="26"/>
      <c r="U11" s="27" t="s">
        <v>116</v>
      </c>
      <c r="V11" s="77" t="s">
        <v>264</v>
      </c>
      <c r="W11" s="27" t="s">
        <v>139</v>
      </c>
      <c r="X11" s="26"/>
      <c r="Y11" s="27" t="s">
        <v>140</v>
      </c>
      <c r="Z11" s="27">
        <v>1</v>
      </c>
      <c r="AA11" s="27">
        <v>978282827</v>
      </c>
    </row>
    <row r="12" spans="1:27" ht="220.8" x14ac:dyDescent="0.3">
      <c r="A12" s="23">
        <v>4</v>
      </c>
      <c r="B12" s="29" t="s">
        <v>141</v>
      </c>
      <c r="C12" s="25">
        <v>32650</v>
      </c>
      <c r="D12" s="26"/>
      <c r="E12" s="27" t="s">
        <v>132</v>
      </c>
      <c r="F12" s="27" t="s">
        <v>133</v>
      </c>
      <c r="G12" s="27">
        <v>2025</v>
      </c>
      <c r="H12" s="27" t="s">
        <v>142</v>
      </c>
      <c r="I12" s="27" t="s">
        <v>228</v>
      </c>
      <c r="J12" s="26"/>
      <c r="K12" s="27" t="s">
        <v>124</v>
      </c>
      <c r="L12" s="27" t="s">
        <v>111</v>
      </c>
      <c r="M12" s="27" t="s">
        <v>144</v>
      </c>
      <c r="N12" s="27" t="s">
        <v>137</v>
      </c>
      <c r="O12" s="27" t="s">
        <v>114</v>
      </c>
      <c r="P12" s="27" t="s">
        <v>138</v>
      </c>
      <c r="Q12" s="26"/>
      <c r="R12" s="26"/>
      <c r="S12" s="26"/>
      <c r="T12" s="26"/>
      <c r="U12" s="27" t="s">
        <v>145</v>
      </c>
      <c r="V12" s="29" t="s">
        <v>146</v>
      </c>
      <c r="W12" s="30" t="s">
        <v>147</v>
      </c>
      <c r="X12" s="26"/>
      <c r="Y12" s="27" t="s">
        <v>148</v>
      </c>
      <c r="Z12" s="27">
        <v>1</v>
      </c>
      <c r="AA12" s="27">
        <v>988220589</v>
      </c>
    </row>
    <row r="13" spans="1:27" ht="276" x14ac:dyDescent="0.3">
      <c r="A13" s="23">
        <v>5</v>
      </c>
      <c r="B13" s="29" t="s">
        <v>149</v>
      </c>
      <c r="C13" s="25">
        <v>34747</v>
      </c>
      <c r="D13" s="26"/>
      <c r="E13" s="27" t="s">
        <v>132</v>
      </c>
      <c r="F13" s="27" t="s">
        <v>150</v>
      </c>
      <c r="G13" s="27">
        <v>2023</v>
      </c>
      <c r="H13" s="27" t="s">
        <v>151</v>
      </c>
      <c r="I13" s="26"/>
      <c r="J13" s="26"/>
      <c r="K13" s="26"/>
      <c r="L13" s="27" t="s">
        <v>152</v>
      </c>
      <c r="M13" s="27" t="s">
        <v>125</v>
      </c>
      <c r="N13" s="27" t="s">
        <v>137</v>
      </c>
      <c r="O13" s="27" t="s">
        <v>114</v>
      </c>
      <c r="P13" s="26"/>
      <c r="Q13" s="26"/>
      <c r="R13" s="26"/>
      <c r="S13" s="26"/>
      <c r="T13" s="26"/>
      <c r="U13" s="27" t="s">
        <v>245</v>
      </c>
      <c r="V13" s="29" t="s">
        <v>153</v>
      </c>
      <c r="W13" s="27" t="s">
        <v>154</v>
      </c>
      <c r="X13" s="26" t="s">
        <v>263</v>
      </c>
      <c r="Y13" s="27" t="s">
        <v>155</v>
      </c>
      <c r="Z13" s="27" t="s">
        <v>156</v>
      </c>
      <c r="AA13" s="27">
        <v>978261150</v>
      </c>
    </row>
    <row r="14" spans="1:27" ht="138" x14ac:dyDescent="0.3">
      <c r="A14" s="23">
        <v>6</v>
      </c>
      <c r="B14" s="29" t="s">
        <v>157</v>
      </c>
      <c r="C14" s="25">
        <v>28520</v>
      </c>
      <c r="D14" s="26"/>
      <c r="E14" s="27" t="s">
        <v>132</v>
      </c>
      <c r="F14" s="27" t="s">
        <v>150</v>
      </c>
      <c r="G14" s="27">
        <v>2024</v>
      </c>
      <c r="H14" s="27" t="s">
        <v>142</v>
      </c>
      <c r="I14" s="27" t="s">
        <v>158</v>
      </c>
      <c r="J14" s="26"/>
      <c r="K14" s="27" t="s">
        <v>124</v>
      </c>
      <c r="L14" s="27" t="s">
        <v>152</v>
      </c>
      <c r="M14" s="27" t="s">
        <v>125</v>
      </c>
      <c r="N14" s="27" t="s">
        <v>137</v>
      </c>
      <c r="O14" s="27" t="s">
        <v>114</v>
      </c>
      <c r="P14" s="27" t="s">
        <v>115</v>
      </c>
      <c r="Q14" s="26"/>
      <c r="R14" s="26"/>
      <c r="S14" s="26"/>
      <c r="T14" s="26"/>
      <c r="U14" s="27" t="s">
        <v>116</v>
      </c>
      <c r="V14" s="29" t="s">
        <v>159</v>
      </c>
      <c r="W14" s="27" t="s">
        <v>160</v>
      </c>
      <c r="X14" s="26"/>
      <c r="Y14" s="27" t="s">
        <v>161</v>
      </c>
      <c r="Z14" s="27">
        <v>1</v>
      </c>
      <c r="AA14" s="27">
        <v>962590708</v>
      </c>
    </row>
    <row r="15" spans="1:27" ht="207" x14ac:dyDescent="0.3">
      <c r="A15" s="23">
        <v>7</v>
      </c>
      <c r="B15" s="29" t="s">
        <v>162</v>
      </c>
      <c r="C15" s="25">
        <v>34312</v>
      </c>
      <c r="D15" s="26"/>
      <c r="E15" s="27" t="s">
        <v>132</v>
      </c>
      <c r="F15" s="27" t="s">
        <v>163</v>
      </c>
      <c r="G15" s="27">
        <v>2020</v>
      </c>
      <c r="H15" s="27" t="s">
        <v>151</v>
      </c>
      <c r="I15" s="27" t="s">
        <v>164</v>
      </c>
      <c r="J15" s="26"/>
      <c r="K15" s="26"/>
      <c r="L15" s="27" t="s">
        <v>111</v>
      </c>
      <c r="M15" s="27" t="s">
        <v>125</v>
      </c>
      <c r="N15" s="27" t="s">
        <v>137</v>
      </c>
      <c r="O15" s="27" t="s">
        <v>114</v>
      </c>
      <c r="P15" s="26"/>
      <c r="Q15" s="26"/>
      <c r="R15" s="26"/>
      <c r="S15" s="26"/>
      <c r="T15" s="26"/>
      <c r="U15" s="27" t="s">
        <v>245</v>
      </c>
      <c r="V15" s="29" t="s">
        <v>165</v>
      </c>
      <c r="W15" s="27" t="s">
        <v>166</v>
      </c>
      <c r="X15" s="26"/>
      <c r="Y15" s="27" t="s">
        <v>167</v>
      </c>
      <c r="Z15" s="27" t="s">
        <v>156</v>
      </c>
      <c r="AA15" s="27">
        <v>369230633</v>
      </c>
    </row>
    <row r="16" spans="1:27" ht="138" x14ac:dyDescent="0.3">
      <c r="A16" s="23">
        <v>8</v>
      </c>
      <c r="B16" s="29" t="s">
        <v>168</v>
      </c>
      <c r="C16" s="25">
        <v>34900</v>
      </c>
      <c r="D16" s="26"/>
      <c r="E16" s="27" t="s">
        <v>132</v>
      </c>
      <c r="F16" s="27" t="s">
        <v>133</v>
      </c>
      <c r="G16" s="27">
        <v>2023</v>
      </c>
      <c r="H16" s="27" t="s">
        <v>169</v>
      </c>
      <c r="I16" s="27" t="s">
        <v>143</v>
      </c>
      <c r="J16" s="26"/>
      <c r="K16" s="26"/>
      <c r="L16" s="27" t="s">
        <v>152</v>
      </c>
      <c r="M16" s="27" t="s">
        <v>125</v>
      </c>
      <c r="N16" s="27" t="s">
        <v>170</v>
      </c>
      <c r="O16" s="27" t="s">
        <v>114</v>
      </c>
      <c r="P16" s="26"/>
      <c r="Q16" s="26"/>
      <c r="R16" s="26"/>
      <c r="S16" s="26"/>
      <c r="T16" s="26"/>
      <c r="U16" s="27" t="s">
        <v>245</v>
      </c>
      <c r="V16" s="29" t="s">
        <v>171</v>
      </c>
      <c r="W16" s="27" t="s">
        <v>172</v>
      </c>
      <c r="X16" s="26" t="s">
        <v>261</v>
      </c>
      <c r="Y16" s="27" t="s">
        <v>173</v>
      </c>
      <c r="Z16" s="27" t="s">
        <v>174</v>
      </c>
      <c r="AA16" s="27">
        <v>914262628</v>
      </c>
    </row>
    <row r="17" spans="1:27" ht="69" x14ac:dyDescent="0.3">
      <c r="A17" s="23">
        <v>9</v>
      </c>
      <c r="B17" s="29" t="s">
        <v>175</v>
      </c>
      <c r="C17" s="25">
        <v>36679</v>
      </c>
      <c r="D17" s="26"/>
      <c r="E17" s="27" t="s">
        <v>176</v>
      </c>
      <c r="F17" s="27" t="s">
        <v>133</v>
      </c>
      <c r="G17" s="27">
        <v>2022</v>
      </c>
      <c r="H17" s="27" t="s">
        <v>169</v>
      </c>
      <c r="I17" s="27" t="s">
        <v>143</v>
      </c>
      <c r="J17" s="26"/>
      <c r="K17" s="26"/>
      <c r="L17" s="27" t="s">
        <v>152</v>
      </c>
      <c r="M17" s="27" t="s">
        <v>125</v>
      </c>
      <c r="N17" s="27" t="s">
        <v>137</v>
      </c>
      <c r="O17" s="27" t="s">
        <v>114</v>
      </c>
      <c r="P17" s="26"/>
      <c r="Q17" s="26"/>
      <c r="R17" s="26"/>
      <c r="S17" s="26"/>
      <c r="T17" s="26"/>
      <c r="U17" s="27" t="s">
        <v>177</v>
      </c>
      <c r="V17" s="29" t="s">
        <v>178</v>
      </c>
      <c r="W17" s="27" t="s">
        <v>179</v>
      </c>
      <c r="X17" s="26"/>
      <c r="Y17" s="26"/>
      <c r="Z17" s="27" t="s">
        <v>174</v>
      </c>
      <c r="AA17" s="27">
        <v>839542123</v>
      </c>
    </row>
    <row r="18" spans="1:27" ht="124.2" x14ac:dyDescent="0.3">
      <c r="A18" s="23">
        <v>10</v>
      </c>
      <c r="B18" s="29" t="s">
        <v>180</v>
      </c>
      <c r="C18" s="25">
        <v>36761</v>
      </c>
      <c r="D18" s="26"/>
      <c r="E18" s="27" t="s">
        <v>176</v>
      </c>
      <c r="F18" s="27" t="s">
        <v>133</v>
      </c>
      <c r="G18" s="27">
        <v>2022</v>
      </c>
      <c r="H18" s="27" t="s">
        <v>181</v>
      </c>
      <c r="I18" s="27" t="s">
        <v>182</v>
      </c>
      <c r="J18" s="26"/>
      <c r="K18" s="26"/>
      <c r="L18" s="27" t="s">
        <v>111</v>
      </c>
      <c r="M18" s="27" t="s">
        <v>125</v>
      </c>
      <c r="N18" s="27" t="s">
        <v>137</v>
      </c>
      <c r="O18" s="27" t="s">
        <v>114</v>
      </c>
      <c r="P18" s="26"/>
      <c r="Q18" s="26"/>
      <c r="R18" s="26"/>
      <c r="S18" s="26"/>
      <c r="T18" s="26"/>
      <c r="U18" s="27" t="s">
        <v>177</v>
      </c>
      <c r="V18" s="29" t="s">
        <v>183</v>
      </c>
      <c r="W18" s="27" t="s">
        <v>184</v>
      </c>
      <c r="X18" s="26"/>
      <c r="Y18" s="26"/>
      <c r="Z18" s="27" t="s">
        <v>185</v>
      </c>
      <c r="AA18" s="27">
        <v>912817262</v>
      </c>
    </row>
    <row r="19" spans="1:27" ht="124.2" x14ac:dyDescent="0.3">
      <c r="A19" s="23">
        <v>11</v>
      </c>
      <c r="B19" s="29" t="s">
        <v>186</v>
      </c>
      <c r="C19" s="25">
        <v>28722</v>
      </c>
      <c r="D19" s="26"/>
      <c r="E19" s="27" t="s">
        <v>196</v>
      </c>
      <c r="F19" s="27" t="s">
        <v>187</v>
      </c>
      <c r="G19" s="27">
        <v>2019</v>
      </c>
      <c r="H19" s="27" t="s">
        <v>188</v>
      </c>
      <c r="I19" s="26"/>
      <c r="J19" s="26"/>
      <c r="K19" s="26"/>
      <c r="L19" s="27" t="s">
        <v>189</v>
      </c>
      <c r="M19" s="27" t="s">
        <v>190</v>
      </c>
      <c r="N19" s="27" t="s">
        <v>113</v>
      </c>
      <c r="O19" s="27" t="s">
        <v>191</v>
      </c>
      <c r="P19" s="26"/>
      <c r="Q19" s="26"/>
      <c r="R19" s="26"/>
      <c r="S19" s="26"/>
      <c r="T19" s="26"/>
      <c r="U19" s="27" t="s">
        <v>192</v>
      </c>
      <c r="V19" s="29" t="s">
        <v>193</v>
      </c>
      <c r="W19" s="27" t="s">
        <v>194</v>
      </c>
      <c r="X19" s="26"/>
      <c r="Y19" s="27" t="s">
        <v>195</v>
      </c>
      <c r="Z19" s="27" t="s">
        <v>185</v>
      </c>
      <c r="AA19" s="27">
        <v>965845768</v>
      </c>
    </row>
    <row r="20" spans="1:27" ht="15.75" customHeight="1" x14ac:dyDescent="0.3">
      <c r="A20" s="1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20.25" customHeight="1" x14ac:dyDescent="0.3">
      <c r="A21" s="18" t="s">
        <v>32</v>
      </c>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20.25" customHeight="1" x14ac:dyDescent="0.3">
      <c r="A22" s="19"/>
      <c r="B22" s="9" t="s">
        <v>33</v>
      </c>
      <c r="C22" s="9"/>
      <c r="D22" s="9"/>
      <c r="E22" s="9"/>
      <c r="F22" s="9"/>
      <c r="G22" s="9"/>
      <c r="H22" s="9"/>
      <c r="I22" s="9"/>
      <c r="J22" s="9"/>
      <c r="K22" s="9"/>
      <c r="L22" s="9"/>
      <c r="M22" s="9"/>
      <c r="N22" s="9"/>
      <c r="O22" s="9"/>
      <c r="P22" s="9"/>
      <c r="Q22" s="9"/>
      <c r="R22" s="9"/>
      <c r="S22" s="9"/>
      <c r="T22" s="9"/>
      <c r="U22" s="9"/>
      <c r="V22" s="9"/>
      <c r="W22" s="9"/>
      <c r="X22" s="9"/>
      <c r="Y22" s="9"/>
      <c r="Z22" s="9"/>
      <c r="AA22" s="9"/>
    </row>
    <row r="23" spans="1:27" ht="20.25" customHeight="1" x14ac:dyDescent="0.3">
      <c r="A23" s="19"/>
      <c r="B23" s="9" t="s">
        <v>34</v>
      </c>
      <c r="C23" s="9"/>
      <c r="D23" s="9"/>
      <c r="E23" s="9"/>
      <c r="F23" s="9"/>
      <c r="G23" s="9"/>
      <c r="H23" s="9"/>
      <c r="I23" s="9"/>
      <c r="J23" s="9"/>
      <c r="K23" s="9"/>
      <c r="L23" s="9"/>
      <c r="M23" s="9"/>
      <c r="N23" s="9"/>
      <c r="O23" s="9"/>
      <c r="P23" s="9"/>
      <c r="Q23" s="9"/>
      <c r="R23" s="9"/>
      <c r="S23" s="9"/>
      <c r="T23" s="9"/>
      <c r="U23" s="9"/>
      <c r="V23" s="9"/>
      <c r="W23" s="9"/>
      <c r="X23" s="9"/>
      <c r="Y23" s="9"/>
      <c r="Z23" s="9"/>
      <c r="AA23" s="9"/>
    </row>
    <row r="24" spans="1:27" ht="15.75" customHeight="1" x14ac:dyDescent="0.3">
      <c r="A24" s="17"/>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x14ac:dyDescent="0.3">
      <c r="A25" s="17"/>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x14ac:dyDescent="0.3">
      <c r="A26" s="17"/>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5.75" customHeight="1" x14ac:dyDescent="0.3">
      <c r="A27" s="17"/>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5.75" customHeight="1" x14ac:dyDescent="0.3">
      <c r="A28" s="17"/>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x14ac:dyDescent="0.3">
      <c r="A29" s="17"/>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x14ac:dyDescent="0.3">
      <c r="A30" s="17"/>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x14ac:dyDescent="0.3">
      <c r="A31" s="17"/>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3">
      <c r="A32" s="17"/>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x14ac:dyDescent="0.3">
      <c r="A33" s="17"/>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3">
      <c r="A34" s="17"/>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3">
      <c r="A35" s="17"/>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3">
      <c r="A36" s="17"/>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3">
      <c r="A37" s="17"/>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3">
      <c r="A38" s="17"/>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3">
      <c r="A39" s="17"/>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3">
      <c r="A40" s="17"/>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3">
      <c r="A41" s="17"/>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3">
      <c r="A42" s="17"/>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3">
      <c r="A43" s="17"/>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3">
      <c r="A44" s="17"/>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3">
      <c r="A45" s="17"/>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3">
      <c r="A46" s="17"/>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3">
      <c r="A47" s="17"/>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3">
      <c r="A48" s="17"/>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3">
      <c r="A49" s="17"/>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3">
      <c r="A50" s="17"/>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3">
      <c r="A51" s="17"/>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3">
      <c r="A52" s="17"/>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3">
      <c r="A53" s="17"/>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3">
      <c r="A54" s="17"/>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3">
      <c r="A55" s="17"/>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3">
      <c r="A56" s="17"/>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3">
      <c r="A57" s="17"/>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3">
      <c r="A58" s="17"/>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3">
      <c r="A59" s="17"/>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3">
      <c r="A60" s="17"/>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3">
      <c r="A61" s="17"/>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3">
      <c r="A62" s="17"/>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3">
      <c r="A63" s="17"/>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3">
      <c r="A64" s="17"/>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3">
      <c r="A65" s="17"/>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3">
      <c r="A66" s="17"/>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3">
      <c r="A67" s="17"/>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3">
      <c r="A68" s="17"/>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3">
      <c r="A69" s="17"/>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3">
      <c r="A70" s="17"/>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3">
      <c r="A71" s="17"/>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3">
      <c r="A72" s="17"/>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3">
      <c r="A73" s="17"/>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3">
      <c r="A74" s="17"/>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3">
      <c r="A75" s="17"/>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3">
      <c r="A76" s="17"/>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3">
      <c r="A77" s="17"/>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3">
      <c r="A78" s="17"/>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3">
      <c r="A79" s="17"/>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3">
      <c r="A80" s="17"/>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3">
      <c r="A81" s="17"/>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3">
      <c r="A82" s="17"/>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3">
      <c r="A83" s="17"/>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3">
      <c r="A84" s="17"/>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3">
      <c r="A85" s="17"/>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3">
      <c r="A86" s="17"/>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3">
      <c r="A87" s="17"/>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3">
      <c r="A88" s="17"/>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3">
      <c r="A89" s="17"/>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3">
      <c r="A90" s="17"/>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3">
      <c r="A91" s="17"/>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3">
      <c r="A92" s="17"/>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3">
      <c r="A93" s="17"/>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3">
      <c r="A94" s="17"/>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3">
      <c r="A95" s="17"/>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3">
      <c r="A96" s="17"/>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3">
      <c r="A97" s="17"/>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3">
      <c r="A98" s="17"/>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3">
      <c r="A99" s="17"/>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3">
      <c r="A100" s="17"/>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3">
      <c r="A101" s="17"/>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3">
      <c r="A102" s="17"/>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3">
      <c r="A103" s="17"/>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3">
      <c r="A104" s="17"/>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3">
      <c r="A105" s="17"/>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3">
      <c r="A106" s="17"/>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3">
      <c r="A107" s="17"/>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3">
      <c r="A108" s="17"/>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3">
      <c r="A109" s="17"/>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3">
      <c r="A110" s="17"/>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3">
      <c r="A111" s="17"/>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3">
      <c r="A112" s="17"/>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3">
      <c r="A113" s="17"/>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3">
      <c r="A114" s="17"/>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3">
      <c r="A115" s="17"/>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3">
      <c r="A116" s="17"/>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3">
      <c r="A117" s="17"/>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3">
      <c r="A118" s="17"/>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3">
      <c r="A119" s="17"/>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3">
      <c r="A120" s="17"/>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3">
      <c r="A121" s="17"/>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3">
      <c r="A122" s="17"/>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3">
      <c r="A123" s="17"/>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3">
      <c r="A124" s="17"/>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3">
      <c r="A125" s="1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3">
      <c r="A126" s="1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3">
      <c r="A127" s="1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3">
      <c r="A128" s="17"/>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3">
      <c r="A129" s="1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3">
      <c r="A130" s="17"/>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3">
      <c r="A131" s="17"/>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3">
      <c r="A132" s="17"/>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3">
      <c r="A133" s="17"/>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3">
      <c r="A134" s="1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3">
      <c r="A135" s="17"/>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3">
      <c r="A136" s="1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3">
      <c r="A137" s="1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3">
      <c r="A138" s="17"/>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3">
      <c r="A139" s="17"/>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3">
      <c r="A140" s="1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3">
      <c r="A141" s="17"/>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3">
      <c r="A142" s="17"/>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3">
      <c r="A143" s="17"/>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3">
      <c r="A144" s="17"/>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3">
      <c r="A145" s="17"/>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3">
      <c r="A146" s="17"/>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3">
      <c r="A147" s="17"/>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3">
      <c r="A148" s="1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3">
      <c r="A149" s="17"/>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3">
      <c r="A150" s="17"/>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3">
      <c r="A151" s="17"/>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3">
      <c r="A152" s="17"/>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3">
      <c r="A153" s="17"/>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3">
      <c r="A154" s="17"/>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3">
      <c r="A155" s="17"/>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3">
      <c r="A156" s="17"/>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3">
      <c r="A157" s="17"/>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3">
      <c r="A158" s="17"/>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3">
      <c r="A159" s="17"/>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3">
      <c r="A160" s="17"/>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3">
      <c r="A161" s="17"/>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3">
      <c r="A162" s="17"/>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3">
      <c r="A163" s="17"/>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3">
      <c r="A164" s="17"/>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3">
      <c r="A165" s="17"/>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3">
      <c r="A166" s="17"/>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3">
      <c r="A167" s="17"/>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3">
      <c r="A168" s="17"/>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3">
      <c r="A169" s="17"/>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3">
      <c r="A170" s="17"/>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3">
      <c r="A171" s="17"/>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3">
      <c r="A172" s="17"/>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3">
      <c r="A173" s="17"/>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3">
      <c r="A174" s="17"/>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3">
      <c r="A175" s="17"/>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3">
      <c r="A176" s="17"/>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3">
      <c r="A177" s="17"/>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3">
      <c r="A178" s="17"/>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3">
      <c r="A179" s="17"/>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3">
      <c r="A180" s="17"/>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3">
      <c r="A181" s="1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3">
      <c r="A182" s="17"/>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3">
      <c r="A183" s="1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3">
      <c r="A184" s="17"/>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3">
      <c r="A185" s="1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3">
      <c r="A186" s="17"/>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3">
      <c r="A187" s="1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3">
      <c r="A188" s="17"/>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3">
      <c r="A189" s="17"/>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3">
      <c r="A190" s="17"/>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3">
      <c r="A191" s="1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3">
      <c r="A192" s="17"/>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3">
      <c r="A193" s="1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3">
      <c r="A194" s="17"/>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3">
      <c r="A195" s="1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3">
      <c r="A196" s="17"/>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3">
      <c r="A197" s="1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3">
      <c r="A198" s="17"/>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3">
      <c r="A199" s="17"/>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3">
      <c r="A200" s="17"/>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3">
      <c r="A201" s="17"/>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3">
      <c r="A202" s="17"/>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3">
      <c r="A203" s="17"/>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3">
      <c r="A204" s="17"/>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3">
      <c r="A205" s="17"/>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3">
      <c r="A206" s="17"/>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3">
      <c r="A207" s="17"/>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3">
      <c r="A208" s="17"/>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3">
      <c r="A209" s="17"/>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3">
      <c r="A210" s="17"/>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3">
      <c r="A211" s="17"/>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3">
      <c r="A212" s="17"/>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3">
      <c r="A213" s="17"/>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3">
      <c r="A214" s="17"/>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3">
      <c r="A215" s="17"/>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3">
      <c r="A216" s="17"/>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3">
      <c r="A217" s="17"/>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3">
      <c r="A218" s="17"/>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3">
      <c r="A219" s="17"/>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3">
      <c r="A220" s="17"/>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3">
      <c r="A221" s="17"/>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3">
      <c r="A222" s="17"/>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3">
      <c r="A223" s="17"/>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3">
      <c r="A224" s="1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3">
      <c r="A225" s="17"/>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3">
      <c r="A226" s="1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3">
      <c r="A227" s="17"/>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3">
      <c r="A228" s="17"/>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3">
      <c r="A229" s="17"/>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3">
      <c r="A230" s="17"/>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3">
      <c r="A231" s="17"/>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3">
      <c r="A232" s="17"/>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3">
      <c r="A233" s="17"/>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3">
      <c r="A234" s="17"/>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3">
      <c r="A235" s="17"/>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3">
      <c r="A236" s="17"/>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3">
      <c r="A237" s="17"/>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3">
      <c r="A238" s="17"/>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3">
      <c r="A239" s="17"/>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3">
      <c r="A240" s="17"/>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3">
      <c r="A241" s="17"/>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3">
      <c r="A242" s="17"/>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3">
      <c r="A243" s="17"/>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3">
      <c r="A244" s="17"/>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3">
      <c r="A245" s="17"/>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3">
      <c r="A246" s="17"/>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3">
      <c r="A247" s="17"/>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3">
      <c r="A248" s="17"/>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3">
      <c r="A249" s="17"/>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3">
      <c r="A250" s="17"/>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3">
      <c r="A251" s="17"/>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3">
      <c r="A252" s="17"/>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3">
      <c r="A253" s="17"/>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3">
      <c r="A254" s="17"/>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3">
      <c r="A255" s="17"/>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3">
      <c r="A256" s="17"/>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3">
      <c r="A257" s="17"/>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3">
      <c r="A258" s="17"/>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3">
      <c r="A259" s="17"/>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3">
      <c r="A260" s="17"/>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3">
      <c r="A261" s="17"/>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3">
      <c r="A262" s="17"/>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3">
      <c r="A263" s="17"/>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3">
      <c r="A264" s="17"/>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3">
      <c r="A265" s="17"/>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3">
      <c r="A266" s="17"/>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3">
      <c r="A267" s="17"/>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3">
      <c r="A268" s="17"/>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3">
      <c r="A269" s="17"/>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3">
      <c r="A270" s="17"/>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3">
      <c r="A271" s="17"/>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3">
      <c r="A272" s="17"/>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3">
      <c r="A273" s="17"/>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3">
      <c r="A274" s="17"/>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3">
      <c r="A275" s="17"/>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3">
      <c r="A276" s="17"/>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3">
      <c r="A277" s="17"/>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3">
      <c r="A278" s="17"/>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3">
      <c r="A279" s="17"/>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3">
      <c r="A280" s="17"/>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3">
      <c r="A281" s="17"/>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3">
      <c r="A282" s="17"/>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3">
      <c r="A283" s="17"/>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3">
      <c r="A284" s="17"/>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3">
      <c r="A285" s="17"/>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3">
      <c r="A286" s="17"/>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3">
      <c r="A287" s="17"/>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3">
      <c r="A288" s="1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3">
      <c r="A289" s="17"/>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3">
      <c r="A290" s="17"/>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3">
      <c r="A291" s="17"/>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3">
      <c r="A292" s="17"/>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3">
      <c r="A293" s="17"/>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3">
      <c r="A294" s="17"/>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3">
      <c r="A295" s="17"/>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3">
      <c r="A296" s="17"/>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3">
      <c r="A297" s="17"/>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3">
      <c r="A298" s="17"/>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3">
      <c r="A299" s="17"/>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3">
      <c r="A300" s="17"/>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3">
      <c r="A301" s="17"/>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3">
      <c r="A302" s="17"/>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3">
      <c r="A303" s="17"/>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3">
      <c r="A304" s="17"/>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3">
      <c r="A305" s="17"/>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3">
      <c r="A306" s="17"/>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3">
      <c r="A307" s="17"/>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3">
      <c r="A308" s="17"/>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3">
      <c r="A309" s="17"/>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3">
      <c r="A310" s="17"/>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3">
      <c r="A311" s="17"/>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3">
      <c r="A312" s="17"/>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3">
      <c r="A313" s="17"/>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3">
      <c r="A314" s="17"/>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3">
      <c r="A315" s="17"/>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3">
      <c r="A316" s="17"/>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3">
      <c r="A317" s="17"/>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3">
      <c r="A318" s="17"/>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3">
      <c r="A319" s="17"/>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3">
      <c r="A320" s="17"/>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3">
      <c r="A321" s="17"/>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3">
      <c r="A322" s="17"/>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3">
      <c r="A323" s="17"/>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3">
      <c r="A324" s="17"/>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3">
      <c r="A325" s="17"/>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3">
      <c r="A326" s="17"/>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3">
      <c r="A327" s="17"/>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3">
      <c r="A328" s="17"/>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3">
      <c r="A329" s="17"/>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3">
      <c r="A330" s="17"/>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3">
      <c r="A331" s="17"/>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3">
      <c r="A332" s="17"/>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3">
      <c r="A333" s="17"/>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3">
      <c r="A334" s="17"/>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3">
      <c r="A335" s="17"/>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3">
      <c r="A336" s="17"/>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3">
      <c r="A337" s="17"/>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3">
      <c r="A338" s="17"/>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3">
      <c r="A339" s="17"/>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3">
      <c r="A340" s="17"/>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3">
      <c r="A341" s="17"/>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3">
      <c r="A342" s="17"/>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3">
      <c r="A343" s="17"/>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3">
      <c r="A344" s="17"/>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3">
      <c r="A345" s="17"/>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3">
      <c r="A346" s="17"/>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3">
      <c r="A347" s="17"/>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3">
      <c r="A348" s="17"/>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3">
      <c r="A349" s="17"/>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3">
      <c r="A350" s="17"/>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3">
      <c r="A351" s="17"/>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3">
      <c r="A352" s="17"/>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3">
      <c r="A353" s="17"/>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3">
      <c r="A354" s="17"/>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3">
      <c r="A355" s="17"/>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3">
      <c r="A356" s="17"/>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3">
      <c r="A357" s="17"/>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3">
      <c r="A358" s="17"/>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3">
      <c r="A359" s="17"/>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3">
      <c r="A360" s="17"/>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3">
      <c r="A361" s="17"/>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3">
      <c r="A362" s="17"/>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3">
      <c r="A363" s="17"/>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3">
      <c r="A364" s="17"/>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3">
      <c r="A365" s="17"/>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3">
      <c r="A366" s="17"/>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3">
      <c r="A367" s="17"/>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3">
      <c r="A368" s="17"/>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3">
      <c r="A369" s="17"/>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3">
      <c r="A370" s="17"/>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3">
      <c r="A371" s="17"/>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3">
      <c r="A372" s="17"/>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3">
      <c r="A373" s="17"/>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3">
      <c r="A374" s="17"/>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3">
      <c r="A375" s="17"/>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3">
      <c r="A376" s="17"/>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3">
      <c r="A377" s="17"/>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3">
      <c r="A378" s="17"/>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3">
      <c r="A379" s="17"/>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3">
      <c r="A380" s="17"/>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3">
      <c r="A381" s="17"/>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3">
      <c r="A382" s="17"/>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3">
      <c r="A383" s="17"/>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3">
      <c r="A384" s="17"/>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3">
      <c r="A385" s="17"/>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3">
      <c r="A386" s="17"/>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3">
      <c r="A387" s="17"/>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3">
      <c r="A388" s="17"/>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3">
      <c r="A389" s="17"/>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3">
      <c r="A390" s="17"/>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3">
      <c r="A391" s="17"/>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3">
      <c r="A392" s="17"/>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3">
      <c r="A393" s="1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3">
      <c r="A394" s="17"/>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3">
      <c r="A395" s="17"/>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3">
      <c r="A396" s="17"/>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3">
      <c r="A397" s="17"/>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3">
      <c r="A398" s="17"/>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3">
      <c r="A399" s="17"/>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3">
      <c r="A400" s="17"/>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3">
      <c r="A401" s="17"/>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3">
      <c r="A402" s="17"/>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3">
      <c r="A403" s="17"/>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3">
      <c r="A404" s="17"/>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3">
      <c r="A405" s="17"/>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3">
      <c r="A406" s="17"/>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3">
      <c r="A407" s="17"/>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3">
      <c r="A408" s="17"/>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3">
      <c r="A409" s="17"/>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3">
      <c r="A410" s="17"/>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3">
      <c r="A411" s="17"/>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3">
      <c r="A412" s="17"/>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3">
      <c r="A413" s="17"/>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3">
      <c r="A414" s="17"/>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3">
      <c r="A415" s="17"/>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3">
      <c r="A416" s="17"/>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3">
      <c r="A417" s="17"/>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3">
      <c r="A418" s="17"/>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3">
      <c r="A419" s="17"/>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3">
      <c r="A420" s="17"/>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3">
      <c r="A421" s="17"/>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3">
      <c r="A422" s="17"/>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3">
      <c r="A423" s="17"/>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3">
      <c r="A424" s="17"/>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3">
      <c r="A425" s="17"/>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3">
      <c r="A426" s="17"/>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3">
      <c r="A427" s="17"/>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3">
      <c r="A428" s="17"/>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3">
      <c r="A429" s="17"/>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3">
      <c r="A430" s="17"/>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3">
      <c r="A431" s="17"/>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3">
      <c r="A432" s="17"/>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3">
      <c r="A433" s="17"/>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3">
      <c r="A434" s="17"/>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3">
      <c r="A435" s="17"/>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3">
      <c r="A436" s="17"/>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3">
      <c r="A437" s="17"/>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3">
      <c r="A438" s="17"/>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3">
      <c r="A439" s="17"/>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3">
      <c r="A440" s="17"/>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3">
      <c r="A441" s="17"/>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3">
      <c r="A442" s="17"/>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3">
      <c r="A443" s="17"/>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3">
      <c r="A444" s="17"/>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3">
      <c r="A445" s="17"/>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3">
      <c r="A446" s="17"/>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3">
      <c r="A447" s="17"/>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3">
      <c r="A448" s="17"/>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3">
      <c r="A449" s="17"/>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3">
      <c r="A450" s="17"/>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3">
      <c r="A451" s="17"/>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3">
      <c r="A452" s="17"/>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3">
      <c r="A453" s="17"/>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3">
      <c r="A454" s="17"/>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3">
      <c r="A455" s="17"/>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3">
      <c r="A456" s="17"/>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3">
      <c r="A457" s="17"/>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3">
      <c r="A458" s="17"/>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3">
      <c r="A459" s="17"/>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3">
      <c r="A460" s="17"/>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3">
      <c r="A461" s="17"/>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3">
      <c r="A462" s="17"/>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3">
      <c r="A463" s="17"/>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3">
      <c r="A464" s="17"/>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3">
      <c r="A465" s="17"/>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3">
      <c r="A466" s="17"/>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3">
      <c r="A467" s="17"/>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3">
      <c r="A468" s="17"/>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3">
      <c r="A469" s="17"/>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3">
      <c r="A470" s="17"/>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3">
      <c r="A471" s="17"/>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3">
      <c r="A472" s="17"/>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3">
      <c r="A473" s="17"/>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3">
      <c r="A474" s="17"/>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3">
      <c r="A475" s="17"/>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3">
      <c r="A476" s="17"/>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3">
      <c r="A477" s="17"/>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3">
      <c r="A478" s="17"/>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3">
      <c r="A479" s="17"/>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3">
      <c r="A480" s="17"/>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3">
      <c r="A481" s="17"/>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3">
      <c r="A482" s="17"/>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3">
      <c r="A483" s="17"/>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3">
      <c r="A484" s="17"/>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3">
      <c r="A485" s="17"/>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3">
      <c r="A486" s="17"/>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3">
      <c r="A487" s="17"/>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3">
      <c r="A488" s="17"/>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3">
      <c r="A489" s="17"/>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3">
      <c r="A490" s="17"/>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3">
      <c r="A491" s="17"/>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3">
      <c r="A492" s="17"/>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3">
      <c r="A493" s="17"/>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3">
      <c r="A494" s="17"/>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3">
      <c r="A495" s="17"/>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3">
      <c r="A496" s="17"/>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3">
      <c r="A497" s="17"/>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3">
      <c r="A498" s="17"/>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3">
      <c r="A499" s="17"/>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3">
      <c r="A500" s="17"/>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3">
      <c r="A501" s="17"/>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3">
      <c r="A502" s="17"/>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3">
      <c r="A503" s="17"/>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3">
      <c r="A504" s="17"/>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3">
      <c r="A505" s="17"/>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3">
      <c r="A506" s="17"/>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3">
      <c r="A507" s="17"/>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3">
      <c r="A508" s="17"/>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3">
      <c r="A509" s="17"/>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3">
      <c r="A510" s="17"/>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3">
      <c r="A511" s="17"/>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3">
      <c r="A512" s="17"/>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3">
      <c r="A513" s="17"/>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3">
      <c r="A514" s="17"/>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3">
      <c r="A515" s="17"/>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3">
      <c r="A516" s="17"/>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3">
      <c r="A517" s="17"/>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3">
      <c r="A518" s="17"/>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3">
      <c r="A519" s="17"/>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3">
      <c r="A520" s="17"/>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3">
      <c r="A521" s="17"/>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3">
      <c r="A522" s="17"/>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3">
      <c r="A523" s="17"/>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3">
      <c r="A524" s="17"/>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3">
      <c r="A525" s="17"/>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3">
      <c r="A526" s="17"/>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3">
      <c r="A527" s="17"/>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3">
      <c r="A528" s="17"/>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3">
      <c r="A529" s="1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3">
      <c r="A530" s="17"/>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3">
      <c r="A531" s="17"/>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3">
      <c r="A532" s="17"/>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3">
      <c r="A533" s="17"/>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3">
      <c r="A534" s="17"/>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3">
      <c r="A535" s="17"/>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3">
      <c r="A536" s="17"/>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3">
      <c r="A537" s="17"/>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3">
      <c r="A538" s="17"/>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3">
      <c r="A539" s="17"/>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3">
      <c r="A540" s="17"/>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3">
      <c r="A541" s="17"/>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3">
      <c r="A542" s="17"/>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3">
      <c r="A543" s="17"/>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3">
      <c r="A544" s="17"/>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3">
      <c r="A545" s="17"/>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3">
      <c r="A546" s="17"/>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3">
      <c r="A547" s="17"/>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3">
      <c r="A548" s="17"/>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3">
      <c r="A549" s="17"/>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3">
      <c r="A550" s="17"/>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3">
      <c r="A551" s="17"/>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3">
      <c r="A552" s="17"/>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3">
      <c r="A553" s="17"/>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3">
      <c r="A554" s="17"/>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3">
      <c r="A555" s="17"/>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3">
      <c r="A556" s="17"/>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3">
      <c r="A557" s="17"/>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3">
      <c r="A558" s="17"/>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3">
      <c r="A559" s="17"/>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3">
      <c r="A560" s="17"/>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3">
      <c r="A561" s="17"/>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3">
      <c r="A562" s="17"/>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3">
      <c r="A563" s="17"/>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3">
      <c r="A564" s="17"/>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3">
      <c r="A565" s="17"/>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3">
      <c r="A566" s="17"/>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3">
      <c r="A567" s="17"/>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3">
      <c r="A568" s="17"/>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3">
      <c r="A569" s="17"/>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3">
      <c r="A570" s="17"/>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3">
      <c r="A571" s="17"/>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3">
      <c r="A572" s="17"/>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3">
      <c r="A573" s="17"/>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3">
      <c r="A574" s="17"/>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3">
      <c r="A575" s="17"/>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3">
      <c r="A576" s="17"/>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3">
      <c r="A577" s="17"/>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3">
      <c r="A578" s="17"/>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3">
      <c r="A579" s="17"/>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3">
      <c r="A580" s="17"/>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3">
      <c r="A581" s="17"/>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3">
      <c r="A582" s="17"/>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3">
      <c r="A583" s="17"/>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3">
      <c r="A584" s="17"/>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3">
      <c r="A585" s="17"/>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3">
      <c r="A586" s="17"/>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3">
      <c r="A587" s="17"/>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3">
      <c r="A588" s="17"/>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3">
      <c r="A589" s="17"/>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3">
      <c r="A590" s="17"/>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3">
      <c r="A591" s="17"/>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3">
      <c r="A592" s="17"/>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3">
      <c r="A593" s="17"/>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3">
      <c r="A594" s="17"/>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3">
      <c r="A595" s="17"/>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3">
      <c r="A596" s="17"/>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3">
      <c r="A597" s="17"/>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3">
      <c r="A598" s="17"/>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3">
      <c r="A599" s="17"/>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3">
      <c r="A600" s="17"/>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3">
      <c r="A601" s="17"/>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3">
      <c r="A602" s="17"/>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3">
      <c r="A603" s="17"/>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3">
      <c r="A604" s="17"/>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3">
      <c r="A605" s="17"/>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3">
      <c r="A606" s="17"/>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3">
      <c r="A607" s="17"/>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3">
      <c r="A608" s="17"/>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3">
      <c r="A609" s="17"/>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3">
      <c r="A610" s="17"/>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3">
      <c r="A611" s="17"/>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3">
      <c r="A612" s="17"/>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3">
      <c r="A613" s="17"/>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3">
      <c r="A614" s="17"/>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3">
      <c r="A615" s="17"/>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3">
      <c r="A616" s="17"/>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3">
      <c r="A617" s="17"/>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3">
      <c r="A618" s="17"/>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3">
      <c r="A619" s="17"/>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3">
      <c r="A620" s="17"/>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3">
      <c r="A621" s="17"/>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3">
      <c r="A622" s="17"/>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3">
      <c r="A623" s="17"/>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3">
      <c r="A624" s="17"/>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3">
      <c r="A625" s="17"/>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3">
      <c r="A626" s="17"/>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3">
      <c r="A627" s="17"/>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3">
      <c r="A628" s="17"/>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3">
      <c r="A629" s="17"/>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3">
      <c r="A630" s="17"/>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3">
      <c r="A631" s="17"/>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3">
      <c r="A632" s="17"/>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3">
      <c r="A633" s="17"/>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3">
      <c r="A634" s="17"/>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3">
      <c r="A635" s="17"/>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3">
      <c r="A636" s="17"/>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3">
      <c r="A637" s="17"/>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3">
      <c r="A638" s="17"/>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3">
      <c r="A639" s="17"/>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3">
      <c r="A640" s="17"/>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3">
      <c r="A641" s="17"/>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3">
      <c r="A642" s="17"/>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3">
      <c r="A643" s="17"/>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3">
      <c r="A644" s="17"/>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3">
      <c r="A645" s="17"/>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3">
      <c r="A646" s="17"/>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3">
      <c r="A647" s="17"/>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3">
      <c r="A648" s="17"/>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3">
      <c r="A649" s="17"/>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3">
      <c r="A650" s="17"/>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3">
      <c r="A651" s="17"/>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3">
      <c r="A652" s="17"/>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3">
      <c r="A653" s="17"/>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3">
      <c r="A654" s="17"/>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3">
      <c r="A655" s="17"/>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3">
      <c r="A656" s="17"/>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3">
      <c r="A657" s="17"/>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3">
      <c r="A658" s="17"/>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3">
      <c r="A659" s="17"/>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3">
      <c r="A660" s="17"/>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3">
      <c r="A661" s="17"/>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3">
      <c r="A662" s="17"/>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3">
      <c r="A663" s="17"/>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3">
      <c r="A664" s="17"/>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3">
      <c r="A665" s="17"/>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3">
      <c r="A666" s="17"/>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3">
      <c r="A667" s="17"/>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3">
      <c r="A668" s="17"/>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3">
      <c r="A669" s="17"/>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3">
      <c r="A670" s="17"/>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3">
      <c r="A671" s="17"/>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3">
      <c r="A672" s="17"/>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3">
      <c r="A673" s="17"/>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3">
      <c r="A674" s="17"/>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3">
      <c r="A675" s="17"/>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3">
      <c r="A676" s="17"/>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3">
      <c r="A677" s="17"/>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3">
      <c r="A678" s="17"/>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3">
      <c r="A679" s="17"/>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3">
      <c r="A680" s="17"/>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3">
      <c r="A681" s="17"/>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3">
      <c r="A682" s="17"/>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3">
      <c r="A683" s="17"/>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3">
      <c r="A684" s="17"/>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3">
      <c r="A685" s="17"/>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3">
      <c r="A686" s="17"/>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3">
      <c r="A687" s="17"/>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3">
      <c r="A688" s="17"/>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3">
      <c r="A689" s="17"/>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3">
      <c r="A690" s="17"/>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3">
      <c r="A691" s="17"/>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3">
      <c r="A692" s="17"/>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3">
      <c r="A693" s="17"/>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3">
      <c r="A694" s="17"/>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3">
      <c r="A695" s="17"/>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3">
      <c r="A696" s="17"/>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3">
      <c r="A697" s="17"/>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3">
      <c r="A698" s="17"/>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3">
      <c r="A699" s="17"/>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3">
      <c r="A700" s="17"/>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3">
      <c r="A701" s="17"/>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3">
      <c r="A702" s="17"/>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3">
      <c r="A703" s="17"/>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3">
      <c r="A704" s="17"/>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3">
      <c r="A705" s="17"/>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3">
      <c r="A706" s="17"/>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3">
      <c r="A707" s="17"/>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3">
      <c r="A708" s="17"/>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3">
      <c r="A709" s="17"/>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3">
      <c r="A710" s="17"/>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3">
      <c r="A711" s="17"/>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3">
      <c r="A712" s="17"/>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3">
      <c r="A713" s="17"/>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3">
      <c r="A714" s="17"/>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3">
      <c r="A715" s="17"/>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3">
      <c r="A716" s="17"/>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3">
      <c r="A717" s="17"/>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3">
      <c r="A718" s="17"/>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3">
      <c r="A719" s="17"/>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3">
      <c r="A720" s="17"/>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3">
      <c r="A721" s="17"/>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3">
      <c r="A722" s="17"/>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3">
      <c r="A723" s="17"/>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3">
      <c r="A724" s="17"/>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3">
      <c r="A725" s="17"/>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3">
      <c r="A726" s="17"/>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3">
      <c r="A727" s="17"/>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3">
      <c r="A728" s="17"/>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3">
      <c r="A729" s="17"/>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3">
      <c r="A730" s="17"/>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3">
      <c r="A731" s="17"/>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3">
      <c r="A732" s="17"/>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3">
      <c r="A733" s="17"/>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3">
      <c r="A734" s="17"/>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3">
      <c r="A735" s="17"/>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3">
      <c r="A736" s="17"/>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3">
      <c r="A737" s="17"/>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3">
      <c r="A738" s="17"/>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3">
      <c r="A739" s="17"/>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3">
      <c r="A740" s="17"/>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3">
      <c r="A741" s="17"/>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3">
      <c r="A742" s="17"/>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3">
      <c r="A743" s="17"/>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3">
      <c r="A744" s="17"/>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3">
      <c r="A745" s="17"/>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3">
      <c r="A746" s="17"/>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3">
      <c r="A747" s="17"/>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3">
      <c r="A748" s="17"/>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3">
      <c r="A749" s="17"/>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3">
      <c r="A750" s="17"/>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3">
      <c r="A751" s="17"/>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3">
      <c r="A752" s="17"/>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3">
      <c r="A753" s="17"/>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3">
      <c r="A754" s="17"/>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3">
      <c r="A755" s="17"/>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3">
      <c r="A756" s="17"/>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3">
      <c r="A757" s="17"/>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3">
      <c r="A758" s="17"/>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3">
      <c r="A759" s="17"/>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3">
      <c r="A760" s="17"/>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3">
      <c r="A761" s="17"/>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3">
      <c r="A762" s="17"/>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3">
      <c r="A763" s="17"/>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3">
      <c r="A764" s="17"/>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3">
      <c r="A765" s="17"/>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3">
      <c r="A766" s="17"/>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3">
      <c r="A767" s="17"/>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3">
      <c r="A768" s="17"/>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3">
      <c r="A769" s="17"/>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3">
      <c r="A770" s="17"/>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3">
      <c r="A771" s="17"/>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3">
      <c r="A772" s="17"/>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3">
      <c r="A773" s="17"/>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3">
      <c r="A774" s="17"/>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3">
      <c r="A775" s="17"/>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3">
      <c r="A776" s="17"/>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3">
      <c r="A777" s="17"/>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3">
      <c r="A778" s="17"/>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3">
      <c r="A779" s="17"/>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3">
      <c r="A780" s="17"/>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3">
      <c r="A781" s="17"/>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3">
      <c r="A782" s="17"/>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3">
      <c r="A783" s="17"/>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3">
      <c r="A784" s="17"/>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3">
      <c r="A785" s="17"/>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3">
      <c r="A786" s="17"/>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3">
      <c r="A787" s="17"/>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3">
      <c r="A788" s="17"/>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3">
      <c r="A789" s="17"/>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3">
      <c r="A790" s="17"/>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3">
      <c r="A791" s="17"/>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3">
      <c r="A792" s="17"/>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3">
      <c r="A793" s="17"/>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3">
      <c r="A794" s="17"/>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3">
      <c r="A795" s="17"/>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3">
      <c r="A796" s="17"/>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3">
      <c r="A797" s="17"/>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3">
      <c r="A798" s="17"/>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3">
      <c r="A799" s="17"/>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3">
      <c r="A800" s="17"/>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3">
      <c r="A801" s="17"/>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3">
      <c r="A802" s="17"/>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3">
      <c r="A803" s="17"/>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3">
      <c r="A804" s="17"/>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3">
      <c r="A805" s="17"/>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3">
      <c r="A806" s="17"/>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3">
      <c r="A807" s="17"/>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3">
      <c r="A808" s="17"/>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3">
      <c r="A809" s="17"/>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3">
      <c r="A810" s="17"/>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3">
      <c r="A811" s="17"/>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3">
      <c r="A812" s="17"/>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3">
      <c r="A813" s="17"/>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3">
      <c r="A814" s="17"/>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3">
      <c r="A815" s="17"/>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3">
      <c r="A816" s="17"/>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3">
      <c r="A817" s="17"/>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3">
      <c r="A818" s="17"/>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3">
      <c r="A819" s="17"/>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3">
      <c r="A820" s="17"/>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3">
      <c r="A821" s="17"/>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3">
      <c r="A822" s="17"/>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3">
      <c r="A823" s="17"/>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3">
      <c r="A824" s="17"/>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3">
      <c r="A825" s="17"/>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3">
      <c r="A826" s="17"/>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3">
      <c r="A827" s="17"/>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3">
      <c r="A828" s="17"/>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3">
      <c r="A829" s="17"/>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3">
      <c r="A830" s="17"/>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3">
      <c r="A831" s="17"/>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3">
      <c r="A832" s="17"/>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3">
      <c r="A833" s="17"/>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3">
      <c r="A834" s="17"/>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3">
      <c r="A835" s="17"/>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3">
      <c r="A836" s="17"/>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3">
      <c r="A837" s="17"/>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3">
      <c r="A838" s="17"/>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3">
      <c r="A839" s="17"/>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3">
      <c r="A840" s="17"/>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3">
      <c r="A841" s="17"/>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3">
      <c r="A842" s="17"/>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3">
      <c r="A843" s="17"/>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3">
      <c r="A844" s="17"/>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3">
      <c r="A845" s="17"/>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3">
      <c r="A846" s="17"/>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3">
      <c r="A847" s="17"/>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3">
      <c r="A848" s="17"/>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3">
      <c r="A849" s="17"/>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3">
      <c r="A850" s="17"/>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3">
      <c r="A851" s="17"/>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3">
      <c r="A852" s="17"/>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3">
      <c r="A853" s="17"/>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3">
      <c r="A854" s="17"/>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3">
      <c r="A855" s="17"/>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3">
      <c r="A856" s="17"/>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3">
      <c r="A857" s="17"/>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3">
      <c r="A858" s="17"/>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3">
      <c r="A859" s="17"/>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3">
      <c r="A860" s="17"/>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3">
      <c r="A861" s="17"/>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3">
      <c r="A862" s="17"/>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3">
      <c r="A863" s="17"/>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3">
      <c r="A864" s="17"/>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3">
      <c r="A865" s="17"/>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3">
      <c r="A866" s="17"/>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3">
      <c r="A867" s="17"/>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3">
      <c r="A868" s="17"/>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3">
      <c r="A869" s="17"/>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3">
      <c r="A870" s="17"/>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3">
      <c r="A871" s="17"/>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3">
      <c r="A872" s="17"/>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3">
      <c r="A873" s="17"/>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3">
      <c r="A874" s="17"/>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3">
      <c r="A875" s="17"/>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3">
      <c r="A876" s="17"/>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3">
      <c r="A877" s="17"/>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3">
      <c r="A878" s="17"/>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3">
      <c r="A879" s="17"/>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3">
      <c r="A880" s="17"/>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3">
      <c r="A881" s="17"/>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3">
      <c r="A882" s="17"/>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3">
      <c r="A883" s="17"/>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3">
      <c r="A884" s="17"/>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3">
      <c r="A885" s="17"/>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3">
      <c r="A886" s="17"/>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3">
      <c r="A887" s="17"/>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3">
      <c r="A888" s="17"/>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3">
      <c r="A889" s="17"/>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3">
      <c r="A890" s="17"/>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3">
      <c r="A891" s="17"/>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3">
      <c r="A892" s="17"/>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3">
      <c r="A893" s="17"/>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3">
      <c r="A894" s="17"/>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3">
      <c r="A895" s="17"/>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3">
      <c r="A896" s="17"/>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3">
      <c r="A897" s="17"/>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3">
      <c r="A898" s="17"/>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3">
      <c r="A899" s="17"/>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3">
      <c r="A900" s="17"/>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3">
      <c r="A901" s="17"/>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3">
      <c r="A902" s="17"/>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3">
      <c r="A903" s="17"/>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3">
      <c r="A904" s="17"/>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3">
      <c r="A905" s="17"/>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3">
      <c r="A906" s="17"/>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3">
      <c r="A907" s="17"/>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3">
      <c r="A908" s="17"/>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3">
      <c r="A909" s="17"/>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3">
      <c r="A910" s="17"/>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3">
      <c r="A911" s="17"/>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3">
      <c r="A912" s="17"/>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3">
      <c r="A913" s="17"/>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3">
      <c r="A914" s="17"/>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3">
      <c r="A915" s="17"/>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3">
      <c r="A916" s="17"/>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3">
      <c r="A917" s="17"/>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3">
      <c r="A918" s="17"/>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3">
      <c r="A919" s="17"/>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3">
      <c r="A920" s="17"/>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3">
      <c r="A921" s="17"/>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3">
      <c r="A922" s="17"/>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3">
      <c r="A923" s="17"/>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3">
      <c r="A924" s="17"/>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3">
      <c r="A925" s="17"/>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3">
      <c r="A926" s="17"/>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3">
      <c r="A927" s="17"/>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3">
      <c r="A928" s="17"/>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3">
      <c r="A929" s="17"/>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3">
      <c r="A930" s="17"/>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3">
      <c r="A931" s="17"/>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3">
      <c r="A932" s="17"/>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3">
      <c r="A933" s="17"/>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3">
      <c r="A934" s="17"/>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3">
      <c r="A935" s="17"/>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3">
      <c r="A936" s="17"/>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3">
      <c r="A937" s="17"/>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3">
      <c r="A938" s="17"/>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3">
      <c r="A939" s="17"/>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3">
      <c r="A940" s="17"/>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3">
      <c r="A941" s="17"/>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3">
      <c r="A942" s="17"/>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3">
      <c r="A943" s="17"/>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3">
      <c r="A944" s="17"/>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3">
      <c r="A945" s="17"/>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3">
      <c r="A946" s="17"/>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3">
      <c r="A947" s="17"/>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3">
      <c r="A948" s="17"/>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3">
      <c r="A949" s="17"/>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3">
      <c r="A950" s="17"/>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3">
      <c r="A951" s="17"/>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3">
      <c r="A952" s="17"/>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3">
      <c r="A953" s="17"/>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3">
      <c r="A954" s="17"/>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3">
      <c r="A955" s="17"/>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3">
      <c r="A956" s="17"/>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3">
      <c r="A957" s="17"/>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3">
      <c r="A958" s="17"/>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3">
      <c r="A959" s="17"/>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3">
      <c r="A960" s="17"/>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3">
      <c r="A961" s="17"/>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3">
      <c r="A962" s="17"/>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3">
      <c r="A963" s="17"/>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3">
      <c r="A964" s="17"/>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3">
      <c r="A965" s="17"/>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3">
      <c r="A966" s="17"/>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3">
      <c r="A967" s="17"/>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3">
      <c r="A968" s="17"/>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3">
      <c r="A969" s="17"/>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3">
      <c r="A970" s="17"/>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3">
      <c r="A971" s="17"/>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3">
      <c r="A972" s="17"/>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3">
      <c r="A973" s="17"/>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3">
      <c r="A974" s="17"/>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3">
      <c r="A975" s="17"/>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3">
      <c r="A976" s="17"/>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3">
      <c r="A977" s="17"/>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3">
      <c r="A978" s="17"/>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3">
      <c r="A979" s="17"/>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3">
      <c r="A980" s="17"/>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3">
      <c r="A981" s="17"/>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3">
      <c r="A982" s="17"/>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3">
      <c r="A983" s="17"/>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3">
      <c r="A984" s="17"/>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3">
      <c r="A985" s="17"/>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3">
      <c r="A986" s="17"/>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3">
      <c r="A987" s="17"/>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3">
      <c r="A988" s="17"/>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3">
      <c r="A989" s="17"/>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3">
      <c r="A990" s="17"/>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3">
      <c r="A991" s="17"/>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3">
      <c r="A992" s="17"/>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3">
      <c r="A993" s="17"/>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3">
      <c r="A994" s="17"/>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3">
      <c r="A995" s="17"/>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3">
      <c r="A996" s="17"/>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sheetData>
  <mergeCells count="16">
    <mergeCell ref="X6:X7"/>
    <mergeCell ref="Y6:Y7"/>
    <mergeCell ref="Z6:Z7"/>
    <mergeCell ref="A4:AA4"/>
    <mergeCell ref="A6:A7"/>
    <mergeCell ref="B6:B7"/>
    <mergeCell ref="C6:D6"/>
    <mergeCell ref="E6:H6"/>
    <mergeCell ref="N6:N7"/>
    <mergeCell ref="O6:O7"/>
    <mergeCell ref="AA6:AA7"/>
    <mergeCell ref="I6:M6"/>
    <mergeCell ref="P6:T6"/>
    <mergeCell ref="U6:U7"/>
    <mergeCell ref="V6:V7"/>
    <mergeCell ref="W6:W7"/>
  </mergeCells>
  <pageMargins left="0.2" right="0.1" top="0.39370078740157499" bottom="0.39370078740157499" header="0" footer="0"/>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E3C07-31D2-47D3-985B-62BBEB23FE14}">
  <sheetPr>
    <tabColor rgb="FFFF0000"/>
  </sheetPr>
  <dimension ref="A1:Z1000"/>
  <sheetViews>
    <sheetView workbookViewId="0">
      <selection activeCell="F16" sqref="F16"/>
    </sheetView>
  </sheetViews>
  <sheetFormatPr defaultColWidth="14.44140625" defaultRowHeight="15" customHeight="1" x14ac:dyDescent="0.3"/>
  <cols>
    <col min="1" max="1" width="27.5546875" style="32" customWidth="1"/>
    <col min="2" max="2" width="11.5546875" style="32" customWidth="1"/>
    <col min="3" max="3" width="11.6640625" style="32" customWidth="1"/>
    <col min="4" max="9" width="9.109375" style="32" customWidth="1"/>
    <col min="10" max="26" width="8.6640625" style="32" customWidth="1"/>
    <col min="27" max="16384" width="14.44140625" style="32"/>
  </cols>
  <sheetData>
    <row r="1" spans="1:26" ht="15.6" x14ac:dyDescent="0.3">
      <c r="A1" s="39" t="s">
        <v>0</v>
      </c>
      <c r="B1" s="33"/>
      <c r="C1" s="33"/>
      <c r="D1" s="33"/>
      <c r="E1" s="33"/>
      <c r="F1" s="33"/>
      <c r="G1" s="33"/>
      <c r="H1" s="33"/>
      <c r="I1" s="33"/>
      <c r="J1" s="33"/>
      <c r="K1" s="33"/>
      <c r="L1" s="33"/>
      <c r="M1" s="33"/>
      <c r="N1" s="33"/>
      <c r="O1" s="33"/>
      <c r="P1" s="33"/>
      <c r="Q1" s="33"/>
      <c r="R1" s="33"/>
      <c r="S1" s="33"/>
      <c r="T1" s="33"/>
      <c r="U1" s="33"/>
      <c r="V1" s="33"/>
      <c r="W1" s="33"/>
      <c r="X1" s="33"/>
      <c r="Y1" s="33"/>
      <c r="Z1" s="33"/>
    </row>
    <row r="2" spans="1:26" ht="15.6" x14ac:dyDescent="0.3">
      <c r="A2" s="40" t="s">
        <v>103</v>
      </c>
      <c r="B2" s="33"/>
      <c r="C2" s="33"/>
      <c r="D2" s="33"/>
      <c r="E2" s="33"/>
      <c r="F2" s="33"/>
      <c r="G2" s="33"/>
      <c r="H2" s="33"/>
      <c r="I2" s="33"/>
      <c r="J2" s="33"/>
      <c r="K2" s="33"/>
      <c r="L2" s="33"/>
      <c r="M2" s="33"/>
      <c r="N2" s="33"/>
      <c r="O2" s="33"/>
      <c r="P2" s="33"/>
      <c r="Q2" s="33"/>
      <c r="R2" s="33"/>
      <c r="S2" s="33"/>
      <c r="T2" s="33"/>
      <c r="U2" s="33"/>
      <c r="V2" s="33"/>
      <c r="W2" s="33"/>
      <c r="X2" s="33"/>
      <c r="Y2" s="33"/>
      <c r="Z2" s="33"/>
    </row>
    <row r="3" spans="1:26" ht="15.6" x14ac:dyDescent="0.3">
      <c r="A3" s="39" t="s">
        <v>199</v>
      </c>
      <c r="B3" s="33"/>
      <c r="C3" s="33"/>
      <c r="D3" s="33"/>
      <c r="E3" s="33"/>
      <c r="F3" s="33"/>
      <c r="G3" s="33"/>
      <c r="H3" s="33"/>
      <c r="I3" s="33"/>
      <c r="J3" s="33"/>
      <c r="K3" s="33"/>
      <c r="L3" s="33"/>
      <c r="M3" s="33"/>
      <c r="N3" s="33"/>
      <c r="O3" s="33"/>
      <c r="P3" s="33"/>
      <c r="Q3" s="33"/>
      <c r="R3" s="33"/>
      <c r="S3" s="33"/>
      <c r="T3" s="33"/>
      <c r="U3" s="33"/>
      <c r="V3" s="33"/>
      <c r="W3" s="33"/>
      <c r="X3" s="33"/>
      <c r="Y3" s="33"/>
      <c r="Z3" s="33"/>
    </row>
    <row r="4" spans="1:26" ht="14.4" x14ac:dyDescent="0.3">
      <c r="A4" s="33" t="s">
        <v>198</v>
      </c>
      <c r="B4" s="33"/>
      <c r="C4" s="33"/>
      <c r="D4" s="33"/>
      <c r="E4" s="33"/>
      <c r="F4" s="33"/>
      <c r="G4" s="33"/>
      <c r="H4" s="33"/>
      <c r="I4" s="33"/>
      <c r="J4" s="33"/>
      <c r="K4" s="33"/>
      <c r="L4" s="33"/>
      <c r="M4" s="33"/>
      <c r="N4" s="33"/>
      <c r="O4" s="33"/>
      <c r="P4" s="33"/>
      <c r="Q4" s="33"/>
      <c r="R4" s="33"/>
      <c r="S4" s="33"/>
      <c r="T4" s="33"/>
      <c r="U4" s="33"/>
      <c r="V4" s="33"/>
      <c r="W4" s="33"/>
      <c r="X4" s="33"/>
      <c r="Y4" s="33"/>
      <c r="Z4" s="33"/>
    </row>
    <row r="5" spans="1:26" ht="14.4" x14ac:dyDescent="0.3">
      <c r="A5" s="33"/>
      <c r="B5" s="33"/>
      <c r="C5" s="33"/>
      <c r="D5" s="33"/>
      <c r="E5" s="33"/>
      <c r="F5" s="33"/>
      <c r="G5" s="33"/>
      <c r="H5" s="33"/>
      <c r="I5" s="33"/>
      <c r="J5" s="33"/>
      <c r="K5" s="33"/>
      <c r="L5" s="33"/>
      <c r="M5" s="33"/>
      <c r="N5" s="33"/>
      <c r="O5" s="33"/>
      <c r="P5" s="33"/>
      <c r="Q5" s="33"/>
      <c r="R5" s="33"/>
      <c r="S5" s="33"/>
      <c r="T5" s="33"/>
      <c r="U5" s="33"/>
      <c r="V5" s="33"/>
      <c r="W5" s="33"/>
      <c r="X5" s="33"/>
      <c r="Y5" s="33"/>
      <c r="Z5" s="33"/>
    </row>
    <row r="6" spans="1:26" ht="14.4" x14ac:dyDescent="0.3">
      <c r="A6" s="34" t="s">
        <v>35</v>
      </c>
      <c r="B6" s="33"/>
      <c r="C6" s="33"/>
      <c r="D6" s="33"/>
      <c r="E6" s="33"/>
      <c r="F6" s="33"/>
      <c r="G6" s="33"/>
      <c r="H6" s="33"/>
      <c r="I6" s="33"/>
      <c r="J6" s="33"/>
      <c r="K6" s="33"/>
      <c r="L6" s="33"/>
      <c r="M6" s="33"/>
      <c r="N6" s="33"/>
      <c r="O6" s="33"/>
      <c r="P6" s="33"/>
      <c r="Q6" s="33"/>
      <c r="R6" s="33"/>
      <c r="S6" s="33"/>
      <c r="T6" s="33"/>
      <c r="U6" s="33"/>
      <c r="V6" s="33"/>
      <c r="W6" s="33"/>
      <c r="X6" s="33"/>
      <c r="Y6" s="33"/>
      <c r="Z6" s="33"/>
    </row>
    <row r="7" spans="1:26" ht="14.4" x14ac:dyDescent="0.3">
      <c r="A7" s="33"/>
      <c r="B7" s="33"/>
      <c r="C7" s="33"/>
      <c r="D7" s="33"/>
      <c r="E7" s="33"/>
      <c r="F7" s="33"/>
      <c r="G7" s="33"/>
      <c r="H7" s="33"/>
      <c r="I7" s="33"/>
      <c r="J7" s="33"/>
      <c r="K7" s="33"/>
      <c r="L7" s="33"/>
      <c r="M7" s="33"/>
      <c r="N7" s="33"/>
      <c r="O7" s="33"/>
      <c r="P7" s="33"/>
      <c r="Q7" s="33"/>
      <c r="R7" s="33"/>
      <c r="S7" s="33"/>
      <c r="T7" s="33"/>
      <c r="U7" s="33"/>
      <c r="V7" s="33"/>
      <c r="W7" s="33"/>
      <c r="X7" s="33"/>
      <c r="Y7" s="33"/>
      <c r="Z7" s="33"/>
    </row>
    <row r="8" spans="1:26" ht="14.4" x14ac:dyDescent="0.3">
      <c r="A8" s="89" t="s">
        <v>36</v>
      </c>
      <c r="B8" s="89" t="s">
        <v>37</v>
      </c>
      <c r="C8" s="89" t="s">
        <v>38</v>
      </c>
      <c r="D8" s="91" t="s">
        <v>39</v>
      </c>
      <c r="E8" s="92"/>
      <c r="F8" s="92"/>
      <c r="G8" s="92"/>
      <c r="H8" s="92"/>
      <c r="I8" s="93"/>
      <c r="J8" s="33"/>
      <c r="K8" s="33"/>
      <c r="L8" s="33"/>
      <c r="M8" s="33"/>
      <c r="N8" s="33"/>
      <c r="O8" s="33"/>
      <c r="P8" s="33"/>
      <c r="Q8" s="33"/>
      <c r="R8" s="33"/>
      <c r="S8" s="33"/>
      <c r="T8" s="33"/>
      <c r="U8" s="33"/>
      <c r="V8" s="33"/>
      <c r="W8" s="33"/>
      <c r="X8" s="33"/>
      <c r="Y8" s="33"/>
      <c r="Z8" s="33"/>
    </row>
    <row r="9" spans="1:26" ht="14.4" x14ac:dyDescent="0.3">
      <c r="A9" s="90"/>
      <c r="B9" s="90"/>
      <c r="C9" s="90"/>
      <c r="D9" s="43" t="s">
        <v>40</v>
      </c>
      <c r="E9" s="43" t="s">
        <v>41</v>
      </c>
      <c r="F9" s="43" t="s">
        <v>42</v>
      </c>
      <c r="G9" s="43" t="s">
        <v>43</v>
      </c>
      <c r="H9" s="43" t="s">
        <v>44</v>
      </c>
      <c r="I9" s="43" t="s">
        <v>15</v>
      </c>
      <c r="J9" s="33"/>
      <c r="K9" s="33"/>
      <c r="L9" s="33"/>
      <c r="M9" s="33"/>
      <c r="N9" s="33"/>
      <c r="O9" s="33"/>
      <c r="P9" s="33"/>
      <c r="Q9" s="33"/>
      <c r="R9" s="33"/>
      <c r="S9" s="33"/>
      <c r="T9" s="33"/>
      <c r="U9" s="33"/>
      <c r="V9" s="33"/>
      <c r="W9" s="33"/>
      <c r="X9" s="33"/>
      <c r="Y9" s="33"/>
      <c r="Z9" s="33"/>
    </row>
    <row r="10" spans="1:26" ht="14.4" x14ac:dyDescent="0.3">
      <c r="A10" s="35" t="s">
        <v>45</v>
      </c>
      <c r="B10" s="46">
        <v>3</v>
      </c>
      <c r="C10" s="46">
        <v>10</v>
      </c>
      <c r="D10" s="46">
        <v>0</v>
      </c>
      <c r="E10" s="46">
        <v>0</v>
      </c>
      <c r="F10" s="46">
        <v>2</v>
      </c>
      <c r="G10" s="46">
        <v>6</v>
      </c>
      <c r="H10" s="46">
        <v>2</v>
      </c>
      <c r="I10" s="46"/>
      <c r="J10" s="33"/>
      <c r="K10" s="33"/>
      <c r="L10" s="33"/>
      <c r="M10" s="33"/>
      <c r="N10" s="33"/>
      <c r="O10" s="33"/>
      <c r="P10" s="33"/>
      <c r="Q10" s="33"/>
      <c r="R10" s="33"/>
      <c r="S10" s="33"/>
      <c r="T10" s="33"/>
      <c r="U10" s="33"/>
      <c r="V10" s="33"/>
      <c r="W10" s="33"/>
      <c r="X10" s="33"/>
      <c r="Y10" s="33"/>
      <c r="Z10" s="33"/>
    </row>
    <row r="11" spans="1:26" ht="28.2" x14ac:dyDescent="0.3">
      <c r="A11" s="37" t="s">
        <v>46</v>
      </c>
      <c r="B11" s="47">
        <v>3</v>
      </c>
      <c r="C11" s="47">
        <v>10</v>
      </c>
      <c r="D11" s="47">
        <v>0</v>
      </c>
      <c r="E11" s="47">
        <v>0</v>
      </c>
      <c r="F11" s="47">
        <v>2</v>
      </c>
      <c r="G11" s="47">
        <v>6</v>
      </c>
      <c r="H11" s="47">
        <v>2</v>
      </c>
      <c r="I11" s="47"/>
      <c r="J11" s="33"/>
      <c r="K11" s="33"/>
      <c r="L11" s="33"/>
      <c r="M11" s="33"/>
      <c r="N11" s="33"/>
      <c r="O11" s="33"/>
      <c r="P11" s="33"/>
      <c r="Q11" s="33"/>
      <c r="R11" s="33"/>
      <c r="S11" s="33"/>
      <c r="T11" s="33"/>
      <c r="U11" s="33"/>
      <c r="V11" s="33"/>
      <c r="W11" s="33"/>
      <c r="X11" s="33"/>
      <c r="Y11" s="33"/>
      <c r="Z11" s="33"/>
    </row>
    <row r="12" spans="1:26" ht="14.4" x14ac:dyDescent="0.3">
      <c r="A12" s="36" t="s">
        <v>47</v>
      </c>
      <c r="B12" s="47"/>
      <c r="C12" s="47"/>
      <c r="D12" s="47"/>
      <c r="E12" s="47"/>
      <c r="F12" s="47"/>
      <c r="G12" s="47"/>
      <c r="H12" s="47"/>
      <c r="I12" s="47"/>
      <c r="J12" s="33"/>
      <c r="K12" s="33"/>
      <c r="L12" s="33"/>
      <c r="M12" s="33"/>
      <c r="N12" s="33"/>
      <c r="O12" s="33"/>
      <c r="P12" s="33"/>
      <c r="Q12" s="33"/>
      <c r="R12" s="33"/>
      <c r="S12" s="33"/>
      <c r="T12" s="33"/>
      <c r="U12" s="33"/>
      <c r="V12" s="33"/>
      <c r="W12" s="33"/>
      <c r="X12" s="33"/>
      <c r="Y12" s="33"/>
      <c r="Z12" s="33"/>
    </row>
    <row r="13" spans="1:26" ht="14.4" x14ac:dyDescent="0.3">
      <c r="A13" s="35" t="s">
        <v>48</v>
      </c>
      <c r="B13" s="46">
        <v>0</v>
      </c>
      <c r="C13" s="46">
        <v>2</v>
      </c>
      <c r="D13" s="46"/>
      <c r="E13" s="46"/>
      <c r="F13" s="46"/>
      <c r="G13" s="46"/>
      <c r="H13" s="46"/>
      <c r="I13" s="46"/>
      <c r="J13" s="33"/>
      <c r="K13" s="33"/>
      <c r="L13" s="33"/>
      <c r="M13" s="33"/>
      <c r="N13" s="33"/>
      <c r="O13" s="33"/>
      <c r="P13" s="33"/>
      <c r="Q13" s="33"/>
      <c r="R13" s="33"/>
      <c r="S13" s="33"/>
      <c r="T13" s="33"/>
      <c r="U13" s="33"/>
      <c r="V13" s="33"/>
      <c r="W13" s="33"/>
      <c r="X13" s="33"/>
      <c r="Y13" s="33"/>
      <c r="Z13" s="33"/>
    </row>
    <row r="14" spans="1:26" ht="14.4" x14ac:dyDescent="0.3">
      <c r="A14" s="35" t="s">
        <v>49</v>
      </c>
      <c r="B14" s="46">
        <v>2</v>
      </c>
      <c r="C14" s="46">
        <v>0</v>
      </c>
      <c r="D14" s="46">
        <v>0</v>
      </c>
      <c r="E14" s="46">
        <v>1</v>
      </c>
      <c r="F14" s="46">
        <v>1</v>
      </c>
      <c r="G14" s="46">
        <v>0</v>
      </c>
      <c r="H14" s="46">
        <v>0</v>
      </c>
      <c r="I14" s="46"/>
      <c r="J14" s="33"/>
      <c r="K14" s="33"/>
      <c r="L14" s="33"/>
      <c r="M14" s="33"/>
      <c r="N14" s="33"/>
      <c r="O14" s="33"/>
      <c r="P14" s="33"/>
      <c r="Q14" s="33"/>
      <c r="R14" s="33"/>
      <c r="S14" s="33"/>
      <c r="T14" s="33"/>
      <c r="U14" s="33"/>
      <c r="V14" s="33"/>
      <c r="W14" s="33"/>
      <c r="X14" s="33"/>
      <c r="Y14" s="33"/>
      <c r="Z14" s="33"/>
    </row>
    <row r="15" spans="1:26" ht="14.4" x14ac:dyDescent="0.3">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ht="14.4" x14ac:dyDescent="0.3">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4.4" x14ac:dyDescent="0.3">
      <c r="A17" s="34" t="s">
        <v>50</v>
      </c>
      <c r="B17" s="34"/>
      <c r="C17" s="34"/>
      <c r="D17" s="34" t="s">
        <v>51</v>
      </c>
      <c r="E17" s="34"/>
      <c r="F17" s="34"/>
      <c r="G17" s="34"/>
      <c r="H17" s="34" t="s">
        <v>52</v>
      </c>
      <c r="I17" s="33"/>
      <c r="J17" s="33"/>
      <c r="K17" s="33"/>
      <c r="L17" s="33"/>
      <c r="M17" s="33"/>
      <c r="N17" s="33"/>
      <c r="O17" s="33"/>
      <c r="P17" s="33"/>
      <c r="Q17" s="33"/>
      <c r="R17" s="33"/>
      <c r="S17" s="33"/>
      <c r="T17" s="33"/>
      <c r="U17" s="33"/>
      <c r="V17" s="33"/>
      <c r="W17" s="33"/>
      <c r="X17" s="33"/>
      <c r="Y17" s="33"/>
      <c r="Z17" s="33"/>
    </row>
    <row r="18" spans="1:26" ht="14.4" x14ac:dyDescent="0.3">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4.4" x14ac:dyDescent="0.3">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4.4" x14ac:dyDescent="0.3">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5.75" customHeight="1" x14ac:dyDescent="0.3">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5.75" customHeight="1" x14ac:dyDescent="0.3">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5.75" customHeight="1" x14ac:dyDescent="0.3">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5.75" customHeight="1" x14ac:dyDescent="0.3">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75" customHeight="1" x14ac:dyDescent="0.3">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75" customHeight="1" x14ac:dyDescent="0.3">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5.75" customHeight="1" x14ac:dyDescent="0.3">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5.75" customHeight="1" x14ac:dyDescent="0.3">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75" customHeight="1" x14ac:dyDescent="0.3">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5.75" customHeight="1" x14ac:dyDescent="0.3">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75" customHeight="1" x14ac:dyDescent="0.3">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5.75" customHeight="1" x14ac:dyDescent="0.3">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ustomHeight="1" x14ac:dyDescent="0.3">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customHeight="1" x14ac:dyDescent="0.3">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x14ac:dyDescent="0.3">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x14ac:dyDescent="0.3">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x14ac:dyDescent="0.3">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x14ac:dyDescent="0.3">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x14ac:dyDescent="0.3">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x14ac:dyDescent="0.3">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x14ac:dyDescent="0.3">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x14ac:dyDescent="0.3">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x14ac:dyDescent="0.3">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x14ac:dyDescent="0.3">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x14ac:dyDescent="0.3">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x14ac:dyDescent="0.3">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x14ac:dyDescent="0.3">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x14ac:dyDescent="0.3">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x14ac:dyDescent="0.3">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x14ac:dyDescent="0.3">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x14ac:dyDescent="0.3">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x14ac:dyDescent="0.3">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x14ac:dyDescent="0.3">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x14ac:dyDescent="0.3">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x14ac:dyDescent="0.3">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x14ac:dyDescent="0.3">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x14ac:dyDescent="0.3">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x14ac:dyDescent="0.3">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x14ac:dyDescent="0.3">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x14ac:dyDescent="0.3">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x14ac:dyDescent="0.3">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x14ac:dyDescent="0.3">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x14ac:dyDescent="0.3">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x14ac:dyDescent="0.3">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x14ac:dyDescent="0.3">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x14ac:dyDescent="0.3">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x14ac:dyDescent="0.3">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x14ac:dyDescent="0.3">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x14ac:dyDescent="0.3">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x14ac:dyDescent="0.3">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x14ac:dyDescent="0.3">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x14ac:dyDescent="0.3">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x14ac:dyDescent="0.3">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x14ac:dyDescent="0.3">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x14ac:dyDescent="0.3">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x14ac:dyDescent="0.3">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x14ac:dyDescent="0.3">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x14ac:dyDescent="0.3">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x14ac:dyDescent="0.3">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x14ac:dyDescent="0.3">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x14ac:dyDescent="0.3">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x14ac:dyDescent="0.3">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x14ac:dyDescent="0.3">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x14ac:dyDescent="0.3">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x14ac:dyDescent="0.3">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x14ac:dyDescent="0.3">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x14ac:dyDescent="0.3">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x14ac:dyDescent="0.3">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x14ac:dyDescent="0.3">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x14ac:dyDescent="0.3">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x14ac:dyDescent="0.3">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x14ac:dyDescent="0.3">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x14ac:dyDescent="0.3">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x14ac:dyDescent="0.3">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x14ac:dyDescent="0.3">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x14ac:dyDescent="0.3">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x14ac:dyDescent="0.3">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x14ac:dyDescent="0.3">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x14ac:dyDescent="0.3">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x14ac:dyDescent="0.3">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x14ac:dyDescent="0.3">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x14ac:dyDescent="0.3">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x14ac:dyDescent="0.3">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x14ac:dyDescent="0.3">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x14ac:dyDescent="0.3">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x14ac:dyDescent="0.3">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x14ac:dyDescent="0.3">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x14ac:dyDescent="0.3">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x14ac:dyDescent="0.3">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x14ac:dyDescent="0.3">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x14ac:dyDescent="0.3">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x14ac:dyDescent="0.3">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x14ac:dyDescent="0.3">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x14ac:dyDescent="0.3">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x14ac:dyDescent="0.3">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x14ac:dyDescent="0.3">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x14ac:dyDescent="0.3">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x14ac:dyDescent="0.3">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x14ac:dyDescent="0.3">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x14ac:dyDescent="0.3">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x14ac:dyDescent="0.3">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x14ac:dyDescent="0.3">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x14ac:dyDescent="0.3">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x14ac:dyDescent="0.3">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x14ac:dyDescent="0.3">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x14ac:dyDescent="0.3">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x14ac:dyDescent="0.3">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x14ac:dyDescent="0.3">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x14ac:dyDescent="0.3">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x14ac:dyDescent="0.3">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x14ac:dyDescent="0.3">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x14ac:dyDescent="0.3">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x14ac:dyDescent="0.3">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x14ac:dyDescent="0.3">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x14ac:dyDescent="0.3">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x14ac:dyDescent="0.3">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x14ac:dyDescent="0.3">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x14ac:dyDescent="0.3">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x14ac:dyDescent="0.3">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x14ac:dyDescent="0.3">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x14ac:dyDescent="0.3">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x14ac:dyDescent="0.3">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x14ac:dyDescent="0.3">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x14ac:dyDescent="0.3">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x14ac:dyDescent="0.3">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x14ac:dyDescent="0.3">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x14ac:dyDescent="0.3">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x14ac:dyDescent="0.3">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x14ac:dyDescent="0.3">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x14ac:dyDescent="0.3">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x14ac:dyDescent="0.3">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x14ac:dyDescent="0.3">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x14ac:dyDescent="0.3">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x14ac:dyDescent="0.3">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x14ac:dyDescent="0.3">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x14ac:dyDescent="0.3">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x14ac:dyDescent="0.3">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x14ac:dyDescent="0.3">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x14ac:dyDescent="0.3">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x14ac:dyDescent="0.3">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x14ac:dyDescent="0.3">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x14ac:dyDescent="0.3">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x14ac:dyDescent="0.3">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x14ac:dyDescent="0.3">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x14ac:dyDescent="0.3">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x14ac:dyDescent="0.3">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x14ac:dyDescent="0.3">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x14ac:dyDescent="0.3">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x14ac:dyDescent="0.3">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x14ac:dyDescent="0.3">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x14ac:dyDescent="0.3">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x14ac:dyDescent="0.3">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x14ac:dyDescent="0.3">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x14ac:dyDescent="0.3">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x14ac:dyDescent="0.3">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x14ac:dyDescent="0.3">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x14ac:dyDescent="0.3">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x14ac:dyDescent="0.3">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x14ac:dyDescent="0.3">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x14ac:dyDescent="0.3">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x14ac:dyDescent="0.3">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x14ac:dyDescent="0.3">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x14ac:dyDescent="0.3">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x14ac:dyDescent="0.3">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x14ac:dyDescent="0.3">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x14ac:dyDescent="0.3">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x14ac:dyDescent="0.3">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x14ac:dyDescent="0.3">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x14ac:dyDescent="0.3">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x14ac:dyDescent="0.3">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x14ac:dyDescent="0.3">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x14ac:dyDescent="0.3">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x14ac:dyDescent="0.3">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x14ac:dyDescent="0.3">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x14ac:dyDescent="0.3">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x14ac:dyDescent="0.3">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x14ac:dyDescent="0.3">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x14ac:dyDescent="0.3">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x14ac:dyDescent="0.3">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x14ac:dyDescent="0.3">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x14ac:dyDescent="0.3">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x14ac:dyDescent="0.3">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x14ac:dyDescent="0.3">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x14ac:dyDescent="0.3">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x14ac:dyDescent="0.3">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x14ac:dyDescent="0.3">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x14ac:dyDescent="0.3">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x14ac:dyDescent="0.3">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x14ac:dyDescent="0.3">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x14ac:dyDescent="0.3">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x14ac:dyDescent="0.3">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x14ac:dyDescent="0.3">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x14ac:dyDescent="0.3">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x14ac:dyDescent="0.3">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x14ac:dyDescent="0.3">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x14ac:dyDescent="0.3">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x14ac:dyDescent="0.3">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x14ac:dyDescent="0.3">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x14ac:dyDescent="0.3">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x14ac:dyDescent="0.3">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x14ac:dyDescent="0.3">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x14ac:dyDescent="0.3">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x14ac:dyDescent="0.3">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x14ac:dyDescent="0.3">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x14ac:dyDescent="0.3">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x14ac:dyDescent="0.3">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x14ac:dyDescent="0.3">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x14ac:dyDescent="0.3">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x14ac:dyDescent="0.3">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x14ac:dyDescent="0.3">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x14ac:dyDescent="0.3">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x14ac:dyDescent="0.3">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x14ac:dyDescent="0.3">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x14ac:dyDescent="0.3">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x14ac:dyDescent="0.3">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x14ac:dyDescent="0.3">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x14ac:dyDescent="0.3">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x14ac:dyDescent="0.3">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x14ac:dyDescent="0.3">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x14ac:dyDescent="0.3">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x14ac:dyDescent="0.3">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x14ac:dyDescent="0.3">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x14ac:dyDescent="0.3">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x14ac:dyDescent="0.3">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x14ac:dyDescent="0.3">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x14ac:dyDescent="0.3">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x14ac:dyDescent="0.3">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x14ac:dyDescent="0.3">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x14ac:dyDescent="0.3">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x14ac:dyDescent="0.3">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x14ac:dyDescent="0.3">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x14ac:dyDescent="0.3">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x14ac:dyDescent="0.3">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x14ac:dyDescent="0.3">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x14ac:dyDescent="0.3">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x14ac:dyDescent="0.3">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x14ac:dyDescent="0.3">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x14ac:dyDescent="0.3">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x14ac:dyDescent="0.3">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x14ac:dyDescent="0.3">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x14ac:dyDescent="0.3">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x14ac:dyDescent="0.3">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x14ac:dyDescent="0.3">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x14ac:dyDescent="0.3">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x14ac:dyDescent="0.3">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x14ac:dyDescent="0.3">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x14ac:dyDescent="0.3">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x14ac:dyDescent="0.3">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x14ac:dyDescent="0.3">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x14ac:dyDescent="0.3">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x14ac:dyDescent="0.3">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x14ac:dyDescent="0.3">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x14ac:dyDescent="0.3">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x14ac:dyDescent="0.3">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x14ac:dyDescent="0.3">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x14ac:dyDescent="0.3">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x14ac:dyDescent="0.3">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x14ac:dyDescent="0.3">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x14ac:dyDescent="0.3">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x14ac:dyDescent="0.3">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x14ac:dyDescent="0.3">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x14ac:dyDescent="0.3">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x14ac:dyDescent="0.3">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x14ac:dyDescent="0.3">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x14ac:dyDescent="0.3">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x14ac:dyDescent="0.3">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x14ac:dyDescent="0.3">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x14ac:dyDescent="0.3">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x14ac:dyDescent="0.3">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x14ac:dyDescent="0.3">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x14ac:dyDescent="0.3">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x14ac:dyDescent="0.3">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x14ac:dyDescent="0.3">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x14ac:dyDescent="0.3">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x14ac:dyDescent="0.3">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x14ac:dyDescent="0.3">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x14ac:dyDescent="0.3">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x14ac:dyDescent="0.3">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x14ac:dyDescent="0.3">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x14ac:dyDescent="0.3">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x14ac:dyDescent="0.3">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x14ac:dyDescent="0.3">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x14ac:dyDescent="0.3">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x14ac:dyDescent="0.3">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x14ac:dyDescent="0.3">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x14ac:dyDescent="0.3">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x14ac:dyDescent="0.3">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x14ac:dyDescent="0.3">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x14ac:dyDescent="0.3">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x14ac:dyDescent="0.3">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x14ac:dyDescent="0.3">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x14ac:dyDescent="0.3">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x14ac:dyDescent="0.3">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x14ac:dyDescent="0.3">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x14ac:dyDescent="0.3">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x14ac:dyDescent="0.3">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x14ac:dyDescent="0.3">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x14ac:dyDescent="0.3">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x14ac:dyDescent="0.3">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x14ac:dyDescent="0.3">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x14ac:dyDescent="0.3">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x14ac:dyDescent="0.3">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x14ac:dyDescent="0.3">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x14ac:dyDescent="0.3">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x14ac:dyDescent="0.3">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x14ac:dyDescent="0.3">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x14ac:dyDescent="0.3">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x14ac:dyDescent="0.3">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x14ac:dyDescent="0.3">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x14ac:dyDescent="0.3">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x14ac:dyDescent="0.3">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x14ac:dyDescent="0.3">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x14ac:dyDescent="0.3">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x14ac:dyDescent="0.3">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x14ac:dyDescent="0.3">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x14ac:dyDescent="0.3">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x14ac:dyDescent="0.3">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x14ac:dyDescent="0.3">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x14ac:dyDescent="0.3">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x14ac:dyDescent="0.3">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x14ac:dyDescent="0.3">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x14ac:dyDescent="0.3">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x14ac:dyDescent="0.3">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x14ac:dyDescent="0.3">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x14ac:dyDescent="0.3">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x14ac:dyDescent="0.3">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x14ac:dyDescent="0.3">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x14ac:dyDescent="0.3">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x14ac:dyDescent="0.3">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x14ac:dyDescent="0.3">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x14ac:dyDescent="0.3">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x14ac:dyDescent="0.3">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x14ac:dyDescent="0.3">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x14ac:dyDescent="0.3">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x14ac:dyDescent="0.3">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x14ac:dyDescent="0.3">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x14ac:dyDescent="0.3">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x14ac:dyDescent="0.3">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x14ac:dyDescent="0.3">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x14ac:dyDescent="0.3">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x14ac:dyDescent="0.3">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x14ac:dyDescent="0.3">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x14ac:dyDescent="0.3">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x14ac:dyDescent="0.3">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x14ac:dyDescent="0.3">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x14ac:dyDescent="0.3">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x14ac:dyDescent="0.3">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x14ac:dyDescent="0.3">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x14ac:dyDescent="0.3">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x14ac:dyDescent="0.3">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x14ac:dyDescent="0.3">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x14ac:dyDescent="0.3">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x14ac:dyDescent="0.3">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x14ac:dyDescent="0.3">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x14ac:dyDescent="0.3">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x14ac:dyDescent="0.3">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x14ac:dyDescent="0.3">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x14ac:dyDescent="0.3">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x14ac:dyDescent="0.3">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x14ac:dyDescent="0.3">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x14ac:dyDescent="0.3">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x14ac:dyDescent="0.3">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x14ac:dyDescent="0.3">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x14ac:dyDescent="0.3">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x14ac:dyDescent="0.3">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x14ac:dyDescent="0.3">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x14ac:dyDescent="0.3">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x14ac:dyDescent="0.3">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x14ac:dyDescent="0.3">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x14ac:dyDescent="0.3">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x14ac:dyDescent="0.3">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x14ac:dyDescent="0.3">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x14ac:dyDescent="0.3">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x14ac:dyDescent="0.3">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x14ac:dyDescent="0.3">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x14ac:dyDescent="0.3">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x14ac:dyDescent="0.3">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x14ac:dyDescent="0.3">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x14ac:dyDescent="0.3">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x14ac:dyDescent="0.3">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x14ac:dyDescent="0.3">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x14ac:dyDescent="0.3">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x14ac:dyDescent="0.3">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x14ac:dyDescent="0.3">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x14ac:dyDescent="0.3">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x14ac:dyDescent="0.3">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x14ac:dyDescent="0.3">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x14ac:dyDescent="0.3">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x14ac:dyDescent="0.3">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x14ac:dyDescent="0.3">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x14ac:dyDescent="0.3">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x14ac:dyDescent="0.3">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x14ac:dyDescent="0.3">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x14ac:dyDescent="0.3">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x14ac:dyDescent="0.3">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x14ac:dyDescent="0.3">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x14ac:dyDescent="0.3">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x14ac:dyDescent="0.3">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x14ac:dyDescent="0.3">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x14ac:dyDescent="0.3">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x14ac:dyDescent="0.3">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x14ac:dyDescent="0.3">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x14ac:dyDescent="0.3">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x14ac:dyDescent="0.3">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x14ac:dyDescent="0.3">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x14ac:dyDescent="0.3">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x14ac:dyDescent="0.3">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x14ac:dyDescent="0.3">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x14ac:dyDescent="0.3">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x14ac:dyDescent="0.3">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x14ac:dyDescent="0.3">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x14ac:dyDescent="0.3">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x14ac:dyDescent="0.3">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x14ac:dyDescent="0.3">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x14ac:dyDescent="0.3">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x14ac:dyDescent="0.3">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x14ac:dyDescent="0.3">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x14ac:dyDescent="0.3">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x14ac:dyDescent="0.3">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x14ac:dyDescent="0.3">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x14ac:dyDescent="0.3">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x14ac:dyDescent="0.3">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x14ac:dyDescent="0.3">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x14ac:dyDescent="0.3">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x14ac:dyDescent="0.3">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x14ac:dyDescent="0.3">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x14ac:dyDescent="0.3">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x14ac:dyDescent="0.3">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x14ac:dyDescent="0.3">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x14ac:dyDescent="0.3">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x14ac:dyDescent="0.3">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x14ac:dyDescent="0.3">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x14ac:dyDescent="0.3">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x14ac:dyDescent="0.3">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x14ac:dyDescent="0.3">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x14ac:dyDescent="0.3">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x14ac:dyDescent="0.3">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x14ac:dyDescent="0.3">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x14ac:dyDescent="0.3">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x14ac:dyDescent="0.3">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x14ac:dyDescent="0.3">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x14ac:dyDescent="0.3">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x14ac:dyDescent="0.3">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x14ac:dyDescent="0.3">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x14ac:dyDescent="0.3">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x14ac:dyDescent="0.3">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x14ac:dyDescent="0.3">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x14ac:dyDescent="0.3">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x14ac:dyDescent="0.3">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x14ac:dyDescent="0.3">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x14ac:dyDescent="0.3">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x14ac:dyDescent="0.3">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x14ac:dyDescent="0.3">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x14ac:dyDescent="0.3">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x14ac:dyDescent="0.3">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x14ac:dyDescent="0.3">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x14ac:dyDescent="0.3">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x14ac:dyDescent="0.3">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x14ac:dyDescent="0.3">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x14ac:dyDescent="0.3">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x14ac:dyDescent="0.3">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x14ac:dyDescent="0.3">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x14ac:dyDescent="0.3">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x14ac:dyDescent="0.3">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x14ac:dyDescent="0.3">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x14ac:dyDescent="0.3">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x14ac:dyDescent="0.3">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x14ac:dyDescent="0.3">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x14ac:dyDescent="0.3">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x14ac:dyDescent="0.3">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x14ac:dyDescent="0.3">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x14ac:dyDescent="0.3">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x14ac:dyDescent="0.3">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x14ac:dyDescent="0.3">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x14ac:dyDescent="0.3">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x14ac:dyDescent="0.3">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x14ac:dyDescent="0.3">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x14ac:dyDescent="0.3">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x14ac:dyDescent="0.3">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x14ac:dyDescent="0.3">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x14ac:dyDescent="0.3">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x14ac:dyDescent="0.3">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x14ac:dyDescent="0.3">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x14ac:dyDescent="0.3">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x14ac:dyDescent="0.3">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x14ac:dyDescent="0.3">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x14ac:dyDescent="0.3">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x14ac:dyDescent="0.3">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x14ac:dyDescent="0.3">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x14ac:dyDescent="0.3">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x14ac:dyDescent="0.3">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x14ac:dyDescent="0.3">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x14ac:dyDescent="0.3">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x14ac:dyDescent="0.3">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x14ac:dyDescent="0.3">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x14ac:dyDescent="0.3">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x14ac:dyDescent="0.3">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x14ac:dyDescent="0.3">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x14ac:dyDescent="0.3">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x14ac:dyDescent="0.3">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x14ac:dyDescent="0.3">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x14ac:dyDescent="0.3">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x14ac:dyDescent="0.3">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x14ac:dyDescent="0.3">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x14ac:dyDescent="0.3">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x14ac:dyDescent="0.3">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x14ac:dyDescent="0.3">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x14ac:dyDescent="0.3">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x14ac:dyDescent="0.3">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x14ac:dyDescent="0.3">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x14ac:dyDescent="0.3">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x14ac:dyDescent="0.3">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x14ac:dyDescent="0.3">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x14ac:dyDescent="0.3">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x14ac:dyDescent="0.3">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x14ac:dyDescent="0.3">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x14ac:dyDescent="0.3">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x14ac:dyDescent="0.3">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x14ac:dyDescent="0.3">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x14ac:dyDescent="0.3">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x14ac:dyDescent="0.3">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x14ac:dyDescent="0.3">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x14ac:dyDescent="0.3">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x14ac:dyDescent="0.3">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x14ac:dyDescent="0.3">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x14ac:dyDescent="0.3">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x14ac:dyDescent="0.3">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x14ac:dyDescent="0.3">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x14ac:dyDescent="0.3">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x14ac:dyDescent="0.3">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x14ac:dyDescent="0.3">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x14ac:dyDescent="0.3">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x14ac:dyDescent="0.3">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x14ac:dyDescent="0.3">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x14ac:dyDescent="0.3">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x14ac:dyDescent="0.3">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x14ac:dyDescent="0.3">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x14ac:dyDescent="0.3">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x14ac:dyDescent="0.3">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x14ac:dyDescent="0.3">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x14ac:dyDescent="0.3">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x14ac:dyDescent="0.3">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x14ac:dyDescent="0.3">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x14ac:dyDescent="0.3">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x14ac:dyDescent="0.3">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x14ac:dyDescent="0.3">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x14ac:dyDescent="0.3">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x14ac:dyDescent="0.3">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x14ac:dyDescent="0.3">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x14ac:dyDescent="0.3">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x14ac:dyDescent="0.3">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x14ac:dyDescent="0.3">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x14ac:dyDescent="0.3">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x14ac:dyDescent="0.3">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x14ac:dyDescent="0.3">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x14ac:dyDescent="0.3">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x14ac:dyDescent="0.3">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x14ac:dyDescent="0.3">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x14ac:dyDescent="0.3">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x14ac:dyDescent="0.3">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x14ac:dyDescent="0.3">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x14ac:dyDescent="0.3">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x14ac:dyDescent="0.3">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x14ac:dyDescent="0.3">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x14ac:dyDescent="0.3">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x14ac:dyDescent="0.3">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x14ac:dyDescent="0.3">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x14ac:dyDescent="0.3">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x14ac:dyDescent="0.3">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x14ac:dyDescent="0.3">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x14ac:dyDescent="0.3">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x14ac:dyDescent="0.3">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x14ac:dyDescent="0.3">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x14ac:dyDescent="0.3">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x14ac:dyDescent="0.3">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x14ac:dyDescent="0.3">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x14ac:dyDescent="0.3">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x14ac:dyDescent="0.3">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x14ac:dyDescent="0.3">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x14ac:dyDescent="0.3">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x14ac:dyDescent="0.3">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x14ac:dyDescent="0.3">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x14ac:dyDescent="0.3">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x14ac:dyDescent="0.3">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x14ac:dyDescent="0.3">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x14ac:dyDescent="0.3">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x14ac:dyDescent="0.3">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x14ac:dyDescent="0.3">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x14ac:dyDescent="0.3">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x14ac:dyDescent="0.3">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x14ac:dyDescent="0.3">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x14ac:dyDescent="0.3">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x14ac:dyDescent="0.3">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x14ac:dyDescent="0.3">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x14ac:dyDescent="0.3">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x14ac:dyDescent="0.3">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x14ac:dyDescent="0.3">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x14ac:dyDescent="0.3">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x14ac:dyDescent="0.3">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x14ac:dyDescent="0.3">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x14ac:dyDescent="0.3">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x14ac:dyDescent="0.3">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x14ac:dyDescent="0.3">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x14ac:dyDescent="0.3">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x14ac:dyDescent="0.3">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x14ac:dyDescent="0.3">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x14ac:dyDescent="0.3">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x14ac:dyDescent="0.3">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x14ac:dyDescent="0.3">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x14ac:dyDescent="0.3">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x14ac:dyDescent="0.3">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x14ac:dyDescent="0.3">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x14ac:dyDescent="0.3">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x14ac:dyDescent="0.3">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x14ac:dyDescent="0.3">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x14ac:dyDescent="0.3">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x14ac:dyDescent="0.3">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x14ac:dyDescent="0.3">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x14ac:dyDescent="0.3">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x14ac:dyDescent="0.3">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x14ac:dyDescent="0.3">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x14ac:dyDescent="0.3">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x14ac:dyDescent="0.3">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x14ac:dyDescent="0.3">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x14ac:dyDescent="0.3">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x14ac:dyDescent="0.3">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x14ac:dyDescent="0.3">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x14ac:dyDescent="0.3">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x14ac:dyDescent="0.3">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x14ac:dyDescent="0.3">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x14ac:dyDescent="0.3">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x14ac:dyDescent="0.3">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x14ac:dyDescent="0.3">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x14ac:dyDescent="0.3">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x14ac:dyDescent="0.3">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x14ac:dyDescent="0.3">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x14ac:dyDescent="0.3">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x14ac:dyDescent="0.3">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x14ac:dyDescent="0.3">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x14ac:dyDescent="0.3">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x14ac:dyDescent="0.3">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x14ac:dyDescent="0.3">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x14ac:dyDescent="0.3">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x14ac:dyDescent="0.3">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x14ac:dyDescent="0.3">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x14ac:dyDescent="0.3">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x14ac:dyDescent="0.3">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x14ac:dyDescent="0.3">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x14ac:dyDescent="0.3">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x14ac:dyDescent="0.3">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x14ac:dyDescent="0.3">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x14ac:dyDescent="0.3">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x14ac:dyDescent="0.3">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x14ac:dyDescent="0.3">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x14ac:dyDescent="0.3">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x14ac:dyDescent="0.3">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x14ac:dyDescent="0.3">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x14ac:dyDescent="0.3">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x14ac:dyDescent="0.3">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x14ac:dyDescent="0.3">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x14ac:dyDescent="0.3">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x14ac:dyDescent="0.3">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x14ac:dyDescent="0.3">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x14ac:dyDescent="0.3">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x14ac:dyDescent="0.3">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x14ac:dyDescent="0.3">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x14ac:dyDescent="0.3">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x14ac:dyDescent="0.3">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x14ac:dyDescent="0.3">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x14ac:dyDescent="0.3">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x14ac:dyDescent="0.3">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x14ac:dyDescent="0.3">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x14ac:dyDescent="0.3">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x14ac:dyDescent="0.3">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x14ac:dyDescent="0.3">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x14ac:dyDescent="0.3">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x14ac:dyDescent="0.3">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x14ac:dyDescent="0.3">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x14ac:dyDescent="0.3">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x14ac:dyDescent="0.3">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x14ac:dyDescent="0.3">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x14ac:dyDescent="0.3">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x14ac:dyDescent="0.3">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x14ac:dyDescent="0.3">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x14ac:dyDescent="0.3">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x14ac:dyDescent="0.3">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x14ac:dyDescent="0.3">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x14ac:dyDescent="0.3">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x14ac:dyDescent="0.3">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x14ac:dyDescent="0.3">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x14ac:dyDescent="0.3">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x14ac:dyDescent="0.3">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x14ac:dyDescent="0.3">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x14ac:dyDescent="0.3">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x14ac:dyDescent="0.3">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x14ac:dyDescent="0.3">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x14ac:dyDescent="0.3">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x14ac:dyDescent="0.3">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x14ac:dyDescent="0.3">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x14ac:dyDescent="0.3">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x14ac:dyDescent="0.3">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x14ac:dyDescent="0.3">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x14ac:dyDescent="0.3">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x14ac:dyDescent="0.3">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x14ac:dyDescent="0.3">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x14ac:dyDescent="0.3">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x14ac:dyDescent="0.3">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x14ac:dyDescent="0.3">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x14ac:dyDescent="0.3">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x14ac:dyDescent="0.3">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x14ac:dyDescent="0.3">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x14ac:dyDescent="0.3">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x14ac:dyDescent="0.3">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x14ac:dyDescent="0.3">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x14ac:dyDescent="0.3">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x14ac:dyDescent="0.3">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x14ac:dyDescent="0.3">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x14ac:dyDescent="0.3">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x14ac:dyDescent="0.3">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x14ac:dyDescent="0.3">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x14ac:dyDescent="0.3">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x14ac:dyDescent="0.3">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x14ac:dyDescent="0.3">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x14ac:dyDescent="0.3">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x14ac:dyDescent="0.3">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x14ac:dyDescent="0.3">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x14ac:dyDescent="0.3">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x14ac:dyDescent="0.3">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x14ac:dyDescent="0.3">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x14ac:dyDescent="0.3">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x14ac:dyDescent="0.3">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x14ac:dyDescent="0.3">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x14ac:dyDescent="0.3">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x14ac:dyDescent="0.3">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x14ac:dyDescent="0.3">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x14ac:dyDescent="0.3">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x14ac:dyDescent="0.3">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x14ac:dyDescent="0.3">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x14ac:dyDescent="0.3">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x14ac:dyDescent="0.3">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x14ac:dyDescent="0.3">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x14ac:dyDescent="0.3">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x14ac:dyDescent="0.3">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x14ac:dyDescent="0.3">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x14ac:dyDescent="0.3">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x14ac:dyDescent="0.3">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x14ac:dyDescent="0.3">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x14ac:dyDescent="0.3">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x14ac:dyDescent="0.3">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x14ac:dyDescent="0.3">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x14ac:dyDescent="0.3">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x14ac:dyDescent="0.3">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x14ac:dyDescent="0.3">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x14ac:dyDescent="0.3">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x14ac:dyDescent="0.3">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x14ac:dyDescent="0.3">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x14ac:dyDescent="0.3">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x14ac:dyDescent="0.3">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x14ac:dyDescent="0.3">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x14ac:dyDescent="0.3">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x14ac:dyDescent="0.3">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x14ac:dyDescent="0.3">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x14ac:dyDescent="0.3">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x14ac:dyDescent="0.3">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x14ac:dyDescent="0.3">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x14ac:dyDescent="0.3">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x14ac:dyDescent="0.3">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x14ac:dyDescent="0.3">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x14ac:dyDescent="0.3">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4">
    <mergeCell ref="A8:A9"/>
    <mergeCell ref="B8:B9"/>
    <mergeCell ref="C8:C9"/>
    <mergeCell ref="D8:I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7D422-27DF-462E-9A05-AC91178F2B61}">
  <sheetPr>
    <tabColor rgb="FFFF0000"/>
  </sheetPr>
  <dimension ref="A1:Z1000"/>
  <sheetViews>
    <sheetView workbookViewId="0">
      <selection sqref="A1:A4"/>
    </sheetView>
  </sheetViews>
  <sheetFormatPr defaultColWidth="14.44140625" defaultRowHeight="15" customHeight="1" x14ac:dyDescent="0.3"/>
  <cols>
    <col min="1" max="1" width="28.33203125" style="32" customWidth="1"/>
    <col min="2" max="2" width="12.6640625" style="32" customWidth="1"/>
    <col min="3" max="3" width="13.88671875" style="32" customWidth="1"/>
    <col min="4" max="4" width="10" style="32" customWidth="1"/>
    <col min="5" max="26" width="8.6640625" style="32" customWidth="1"/>
    <col min="27" max="16384" width="14.44140625" style="32"/>
  </cols>
  <sheetData>
    <row r="1" spans="1:26" ht="15.6" x14ac:dyDescent="0.3">
      <c r="A1" s="39" t="s">
        <v>0</v>
      </c>
    </row>
    <row r="2" spans="1:26" ht="15.6" x14ac:dyDescent="0.3">
      <c r="A2" s="40" t="s">
        <v>103</v>
      </c>
    </row>
    <row r="3" spans="1:26" ht="15.6" x14ac:dyDescent="0.3">
      <c r="A3" s="39" t="s">
        <v>199</v>
      </c>
    </row>
    <row r="4" spans="1:26" ht="14.4" x14ac:dyDescent="0.3">
      <c r="A4" s="33" t="s">
        <v>198</v>
      </c>
    </row>
    <row r="5" spans="1:26" ht="14.4" x14ac:dyDescent="0.3">
      <c r="C5" s="41" t="s">
        <v>53</v>
      </c>
      <c r="D5" s="41"/>
    </row>
    <row r="6" spans="1:26" ht="14.4" x14ac:dyDescent="0.3">
      <c r="A6" s="42"/>
      <c r="B6" s="42"/>
      <c r="C6" s="42"/>
      <c r="D6" s="42"/>
      <c r="E6" s="42"/>
      <c r="F6" s="42"/>
      <c r="G6" s="42"/>
      <c r="H6" s="42"/>
      <c r="I6" s="42"/>
      <c r="J6" s="42"/>
      <c r="K6" s="42"/>
      <c r="L6" s="42"/>
      <c r="M6" s="42"/>
      <c r="N6" s="42"/>
    </row>
    <row r="7" spans="1:26" ht="14.4" x14ac:dyDescent="0.3">
      <c r="A7" s="89" t="s">
        <v>36</v>
      </c>
      <c r="B7" s="89" t="s">
        <v>37</v>
      </c>
      <c r="C7" s="89" t="s">
        <v>38</v>
      </c>
      <c r="D7" s="43"/>
      <c r="E7" s="95" t="s">
        <v>39</v>
      </c>
      <c r="F7" s="92"/>
      <c r="G7" s="92"/>
      <c r="H7" s="92"/>
      <c r="I7" s="92"/>
      <c r="J7" s="92"/>
      <c r="K7" s="92"/>
      <c r="L7" s="92"/>
      <c r="M7" s="92"/>
      <c r="N7" s="93"/>
    </row>
    <row r="8" spans="1:26" ht="14.4" x14ac:dyDescent="0.3">
      <c r="A8" s="94"/>
      <c r="B8" s="94"/>
      <c r="C8" s="94"/>
      <c r="D8" s="91" t="s">
        <v>40</v>
      </c>
      <c r="E8" s="93"/>
      <c r="F8" s="91" t="s">
        <v>41</v>
      </c>
      <c r="G8" s="93"/>
      <c r="H8" s="91" t="s">
        <v>42</v>
      </c>
      <c r="I8" s="93"/>
      <c r="J8" s="91" t="s">
        <v>43</v>
      </c>
      <c r="K8" s="93"/>
      <c r="L8" s="91" t="s">
        <v>44</v>
      </c>
      <c r="M8" s="93"/>
      <c r="N8" s="38" t="s">
        <v>15</v>
      </c>
    </row>
    <row r="9" spans="1:26" ht="14.4" x14ac:dyDescent="0.3">
      <c r="A9" s="90"/>
      <c r="B9" s="90"/>
      <c r="C9" s="90"/>
      <c r="D9" s="43" t="s">
        <v>54</v>
      </c>
      <c r="E9" s="38" t="s">
        <v>55</v>
      </c>
      <c r="F9" s="43" t="s">
        <v>54</v>
      </c>
      <c r="G9" s="38" t="s">
        <v>55</v>
      </c>
      <c r="H9" s="43" t="s">
        <v>54</v>
      </c>
      <c r="I9" s="38" t="s">
        <v>55</v>
      </c>
      <c r="J9" s="43" t="s">
        <v>54</v>
      </c>
      <c r="K9" s="38" t="s">
        <v>55</v>
      </c>
      <c r="L9" s="43" t="s">
        <v>54</v>
      </c>
      <c r="M9" s="38" t="s">
        <v>55</v>
      </c>
      <c r="N9" s="38"/>
    </row>
    <row r="10" spans="1:26" ht="14.4" x14ac:dyDescent="0.3">
      <c r="A10" s="44" t="s">
        <v>45</v>
      </c>
      <c r="B10" s="48">
        <v>3</v>
      </c>
      <c r="C10" s="48">
        <v>10</v>
      </c>
      <c r="D10" s="48">
        <v>0</v>
      </c>
      <c r="E10" s="48">
        <v>0</v>
      </c>
      <c r="F10" s="48">
        <v>0</v>
      </c>
      <c r="G10" s="48">
        <v>0</v>
      </c>
      <c r="H10" s="48">
        <v>1</v>
      </c>
      <c r="I10" s="48">
        <v>2</v>
      </c>
      <c r="J10" s="48">
        <v>2</v>
      </c>
      <c r="K10" s="48">
        <v>6</v>
      </c>
      <c r="L10" s="48">
        <v>0</v>
      </c>
      <c r="M10" s="48">
        <v>2</v>
      </c>
      <c r="N10" s="48"/>
    </row>
    <row r="11" spans="1:26" ht="14.4" x14ac:dyDescent="0.3">
      <c r="A11" s="45" t="s">
        <v>56</v>
      </c>
      <c r="B11" s="48"/>
      <c r="C11" s="48"/>
      <c r="D11" s="48"/>
      <c r="E11" s="48"/>
      <c r="F11" s="48"/>
      <c r="G11" s="48"/>
      <c r="H11" s="48"/>
      <c r="I11" s="48"/>
      <c r="J11" s="48"/>
      <c r="K11" s="48"/>
      <c r="L11" s="48"/>
      <c r="M11" s="48"/>
      <c r="N11" s="48"/>
    </row>
    <row r="12" spans="1:26" ht="14.4" x14ac:dyDescent="0.3">
      <c r="A12" s="44" t="s">
        <v>48</v>
      </c>
      <c r="B12" s="48">
        <v>0</v>
      </c>
      <c r="C12" s="48">
        <v>2</v>
      </c>
      <c r="D12" s="48">
        <v>0</v>
      </c>
      <c r="E12" s="48">
        <v>0</v>
      </c>
      <c r="F12" s="48">
        <v>0</v>
      </c>
      <c r="G12" s="48">
        <v>0</v>
      </c>
      <c r="H12" s="48">
        <v>0</v>
      </c>
      <c r="I12" s="48"/>
      <c r="J12" s="48">
        <v>0</v>
      </c>
      <c r="K12" s="48">
        <v>0</v>
      </c>
      <c r="L12" s="48">
        <v>0</v>
      </c>
      <c r="M12" s="48">
        <v>2</v>
      </c>
      <c r="N12" s="48"/>
    </row>
    <row r="13" spans="1:26" ht="14.4" x14ac:dyDescent="0.3">
      <c r="A13" s="44" t="s">
        <v>49</v>
      </c>
      <c r="B13" s="48">
        <v>2</v>
      </c>
      <c r="C13" s="48">
        <v>0</v>
      </c>
      <c r="D13" s="48">
        <v>0</v>
      </c>
      <c r="E13" s="48">
        <v>0</v>
      </c>
      <c r="F13" s="48">
        <v>1</v>
      </c>
      <c r="G13" s="48">
        <v>0</v>
      </c>
      <c r="H13" s="48">
        <v>1</v>
      </c>
      <c r="I13" s="48">
        <v>0</v>
      </c>
      <c r="J13" s="48">
        <v>0</v>
      </c>
      <c r="K13" s="48">
        <v>0</v>
      </c>
      <c r="L13" s="48">
        <v>0</v>
      </c>
      <c r="M13" s="48">
        <v>0</v>
      </c>
      <c r="N13" s="48"/>
    </row>
    <row r="16" spans="1:26" ht="14.4" x14ac:dyDescent="0.3">
      <c r="A16" s="33"/>
      <c r="B16" s="33"/>
      <c r="C16" s="33"/>
      <c r="D16" s="34" t="s">
        <v>50</v>
      </c>
      <c r="E16" s="34"/>
      <c r="F16" s="34"/>
      <c r="G16" s="34" t="s">
        <v>51</v>
      </c>
      <c r="H16" s="34"/>
      <c r="I16" s="34"/>
      <c r="J16" s="34"/>
      <c r="K16" s="34" t="s">
        <v>52</v>
      </c>
      <c r="L16" s="33"/>
      <c r="M16" s="33"/>
      <c r="N16" s="33"/>
      <c r="O16" s="33"/>
      <c r="P16" s="33"/>
      <c r="Q16" s="33"/>
      <c r="R16" s="33"/>
      <c r="S16" s="33"/>
      <c r="T16" s="33"/>
      <c r="U16" s="33"/>
      <c r="V16" s="33"/>
      <c r="W16" s="33"/>
      <c r="X16" s="33"/>
      <c r="Y16" s="33"/>
      <c r="Z16" s="33"/>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A7:A9"/>
    <mergeCell ref="B7:B9"/>
    <mergeCell ref="C7:C9"/>
    <mergeCell ref="E7:N7"/>
    <mergeCell ref="D8:E8"/>
    <mergeCell ref="F8:G8"/>
    <mergeCell ref="H8:I8"/>
    <mergeCell ref="J8:K8"/>
    <mergeCell ref="L8:M8"/>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1543-6457-4090-930C-AD48F4F9CE5A}">
  <dimension ref="A1:Z1000"/>
  <sheetViews>
    <sheetView workbookViewId="0">
      <selection activeCell="E32" sqref="E32"/>
    </sheetView>
  </sheetViews>
  <sheetFormatPr defaultColWidth="14.44140625" defaultRowHeight="15" customHeight="1" x14ac:dyDescent="0.3"/>
  <cols>
    <col min="1" max="1" width="23.6640625" style="32" customWidth="1"/>
    <col min="2" max="2" width="13" style="32" customWidth="1"/>
    <col min="3" max="3" width="15.109375" style="32" customWidth="1"/>
    <col min="4" max="5" width="9.109375" style="32" customWidth="1"/>
    <col min="6" max="6" width="12.5546875" style="32" customWidth="1"/>
    <col min="7" max="7" width="16.88671875" style="32" customWidth="1"/>
    <col min="8" max="8" width="13.44140625" style="32" customWidth="1"/>
    <col min="9" max="26" width="8.6640625" style="32" customWidth="1"/>
    <col min="27" max="16384" width="14.44140625" style="32"/>
  </cols>
  <sheetData>
    <row r="1" spans="1:26" ht="15.6" x14ac:dyDescent="0.3">
      <c r="A1" s="39" t="s">
        <v>0</v>
      </c>
      <c r="B1" s="33"/>
      <c r="C1" s="33"/>
      <c r="D1" s="33"/>
      <c r="E1" s="33"/>
      <c r="F1" s="33"/>
      <c r="G1" s="33"/>
      <c r="H1" s="33"/>
      <c r="I1" s="33"/>
      <c r="J1" s="33"/>
      <c r="K1" s="33"/>
      <c r="L1" s="33"/>
      <c r="M1" s="33"/>
      <c r="N1" s="33"/>
      <c r="O1" s="33"/>
      <c r="P1" s="33"/>
      <c r="Q1" s="33"/>
      <c r="R1" s="33"/>
      <c r="S1" s="33"/>
      <c r="T1" s="33"/>
      <c r="U1" s="33"/>
      <c r="V1" s="33"/>
      <c r="W1" s="33"/>
      <c r="X1" s="33"/>
      <c r="Y1" s="33"/>
      <c r="Z1" s="33"/>
    </row>
    <row r="2" spans="1:26" ht="15.6" x14ac:dyDescent="0.3">
      <c r="A2" s="40" t="s">
        <v>103</v>
      </c>
      <c r="B2" s="33"/>
      <c r="C2" s="33"/>
      <c r="D2" s="33"/>
      <c r="E2" s="33"/>
      <c r="F2" s="33"/>
      <c r="G2" s="33"/>
      <c r="H2" s="33"/>
      <c r="I2" s="33"/>
      <c r="J2" s="33"/>
      <c r="K2" s="33"/>
      <c r="L2" s="33"/>
      <c r="M2" s="33"/>
      <c r="N2" s="33"/>
      <c r="O2" s="33"/>
      <c r="P2" s="33"/>
      <c r="Q2" s="33"/>
      <c r="R2" s="33"/>
      <c r="S2" s="33"/>
      <c r="T2" s="33"/>
      <c r="U2" s="33"/>
      <c r="V2" s="33"/>
      <c r="W2" s="33"/>
      <c r="X2" s="33"/>
      <c r="Y2" s="33"/>
      <c r="Z2" s="33"/>
    </row>
    <row r="3" spans="1:26" ht="15.6" x14ac:dyDescent="0.3">
      <c r="A3" s="39" t="s">
        <v>199</v>
      </c>
      <c r="B3" s="33"/>
      <c r="C3" s="33"/>
      <c r="D3" s="33"/>
      <c r="E3" s="33"/>
      <c r="F3" s="33"/>
      <c r="G3" s="33"/>
      <c r="H3" s="33"/>
      <c r="I3" s="33"/>
      <c r="J3" s="33"/>
      <c r="K3" s="33"/>
      <c r="L3" s="33"/>
      <c r="M3" s="33"/>
      <c r="N3" s="33"/>
      <c r="O3" s="33"/>
      <c r="P3" s="33"/>
      <c r="Q3" s="33"/>
      <c r="R3" s="33"/>
      <c r="S3" s="33"/>
      <c r="T3" s="33"/>
      <c r="U3" s="33"/>
      <c r="V3" s="33"/>
      <c r="W3" s="33"/>
      <c r="X3" s="33"/>
      <c r="Y3" s="33"/>
      <c r="Z3" s="33"/>
    </row>
    <row r="4" spans="1:26" ht="14.4" x14ac:dyDescent="0.3">
      <c r="A4" s="33" t="s">
        <v>198</v>
      </c>
      <c r="B4" s="33"/>
      <c r="C4" s="33"/>
      <c r="D4" s="33"/>
      <c r="E4" s="33"/>
      <c r="F4" s="33"/>
      <c r="G4" s="33"/>
      <c r="H4" s="33"/>
      <c r="I4" s="33"/>
      <c r="J4" s="33"/>
      <c r="K4" s="33"/>
      <c r="L4" s="33"/>
      <c r="M4" s="33"/>
      <c r="N4" s="33"/>
      <c r="O4" s="33"/>
      <c r="P4" s="33"/>
      <c r="Q4" s="33"/>
      <c r="R4" s="33"/>
      <c r="S4" s="33"/>
      <c r="T4" s="33"/>
      <c r="U4" s="33"/>
      <c r="V4" s="33"/>
      <c r="W4" s="33"/>
      <c r="X4" s="33"/>
      <c r="Y4" s="33"/>
      <c r="Z4" s="33"/>
    </row>
    <row r="5" spans="1:26" ht="14.4" x14ac:dyDescent="0.3">
      <c r="A5" s="33"/>
      <c r="B5" s="33"/>
      <c r="C5" s="33"/>
      <c r="D5" s="33"/>
      <c r="E5" s="33"/>
      <c r="F5" s="33"/>
      <c r="G5" s="33"/>
      <c r="H5" s="33"/>
      <c r="I5" s="33"/>
      <c r="J5" s="33"/>
      <c r="K5" s="33"/>
      <c r="L5" s="33"/>
      <c r="M5" s="33"/>
      <c r="N5" s="33"/>
      <c r="O5" s="33"/>
      <c r="P5" s="33"/>
      <c r="Q5" s="33"/>
      <c r="R5" s="33"/>
      <c r="S5" s="33"/>
      <c r="T5" s="33"/>
      <c r="U5" s="33"/>
      <c r="V5" s="33"/>
      <c r="W5" s="33"/>
      <c r="X5" s="33"/>
      <c r="Y5" s="33"/>
      <c r="Z5" s="33"/>
    </row>
    <row r="6" spans="1:26" ht="14.4" x14ac:dyDescent="0.3">
      <c r="A6" s="33"/>
      <c r="B6" s="33"/>
      <c r="C6" s="33"/>
      <c r="D6" s="33"/>
      <c r="E6" s="33"/>
      <c r="F6" s="33"/>
      <c r="G6" s="33"/>
      <c r="H6" s="33"/>
      <c r="I6" s="33"/>
      <c r="J6" s="33"/>
      <c r="K6" s="33"/>
      <c r="L6" s="33"/>
      <c r="M6" s="33"/>
      <c r="N6" s="33"/>
      <c r="O6" s="33"/>
      <c r="P6" s="33"/>
      <c r="Q6" s="33"/>
      <c r="R6" s="33"/>
      <c r="S6" s="33"/>
      <c r="T6" s="33"/>
      <c r="U6" s="33"/>
      <c r="V6" s="33"/>
      <c r="W6" s="33"/>
      <c r="X6" s="33"/>
      <c r="Y6" s="33"/>
      <c r="Z6" s="33"/>
    </row>
    <row r="7" spans="1:26" ht="14.4" x14ac:dyDescent="0.3">
      <c r="A7" s="34" t="s">
        <v>57</v>
      </c>
      <c r="B7" s="33"/>
      <c r="C7" s="33"/>
      <c r="D7" s="33"/>
      <c r="E7" s="33"/>
      <c r="F7" s="33"/>
      <c r="G7" s="33"/>
      <c r="H7" s="33"/>
      <c r="I7" s="33"/>
      <c r="J7" s="33"/>
      <c r="K7" s="33"/>
      <c r="L7" s="33"/>
      <c r="M7" s="33"/>
      <c r="N7" s="33"/>
      <c r="O7" s="33"/>
      <c r="P7" s="33"/>
      <c r="Q7" s="33"/>
      <c r="R7" s="33"/>
      <c r="S7" s="33"/>
      <c r="T7" s="33"/>
      <c r="U7" s="33"/>
      <c r="V7" s="33"/>
      <c r="W7" s="33"/>
      <c r="X7" s="33"/>
      <c r="Y7" s="33"/>
      <c r="Z7" s="33"/>
    </row>
    <row r="8" spans="1:26" ht="14.4" x14ac:dyDescent="0.3">
      <c r="A8" s="33"/>
      <c r="B8" s="33"/>
      <c r="C8" s="33"/>
      <c r="D8" s="33"/>
      <c r="E8" s="33"/>
      <c r="F8" s="33"/>
      <c r="G8" s="33"/>
      <c r="H8" s="33"/>
      <c r="I8" s="33"/>
      <c r="J8" s="33"/>
      <c r="K8" s="33"/>
      <c r="L8" s="33"/>
      <c r="M8" s="33"/>
      <c r="N8" s="33"/>
      <c r="O8" s="33"/>
      <c r="P8" s="33"/>
      <c r="Q8" s="33"/>
      <c r="R8" s="33"/>
      <c r="S8" s="33"/>
      <c r="T8" s="33"/>
      <c r="U8" s="33"/>
      <c r="V8" s="33"/>
      <c r="W8" s="33"/>
      <c r="X8" s="33"/>
      <c r="Y8" s="33"/>
      <c r="Z8" s="33"/>
    </row>
    <row r="9" spans="1:26" ht="14.4" x14ac:dyDescent="0.3">
      <c r="A9" s="34" t="s">
        <v>58</v>
      </c>
      <c r="B9" s="33"/>
      <c r="C9" s="33"/>
      <c r="D9" s="33"/>
      <c r="E9" s="33"/>
      <c r="F9" s="33"/>
      <c r="G9" s="33"/>
      <c r="H9" s="33"/>
      <c r="I9" s="33"/>
      <c r="J9" s="33"/>
      <c r="K9" s="33"/>
      <c r="L9" s="33"/>
      <c r="M9" s="33"/>
      <c r="N9" s="33"/>
      <c r="O9" s="33"/>
      <c r="P9" s="33"/>
      <c r="Q9" s="33"/>
      <c r="R9" s="33"/>
      <c r="S9" s="33"/>
      <c r="T9" s="33"/>
      <c r="U9" s="33"/>
      <c r="V9" s="33"/>
      <c r="W9" s="33"/>
      <c r="X9" s="33"/>
      <c r="Y9" s="33"/>
      <c r="Z9" s="33"/>
    </row>
    <row r="10" spans="1:26" ht="14.4" x14ac:dyDescent="0.3">
      <c r="A10" s="34" t="s">
        <v>59</v>
      </c>
      <c r="B10" s="33"/>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ht="14.4" x14ac:dyDescent="0.3">
      <c r="A11" s="49" t="s">
        <v>60</v>
      </c>
      <c r="B11" s="89">
        <v>2019</v>
      </c>
      <c r="C11" s="89">
        <v>2020</v>
      </c>
      <c r="D11" s="89">
        <v>2021</v>
      </c>
      <c r="E11" s="89">
        <v>2022</v>
      </c>
      <c r="F11" s="89">
        <v>2023</v>
      </c>
      <c r="G11" s="89" t="s">
        <v>61</v>
      </c>
      <c r="H11" s="89">
        <v>2024</v>
      </c>
      <c r="I11" s="33"/>
      <c r="J11" s="33"/>
      <c r="K11" s="33"/>
      <c r="L11" s="33"/>
      <c r="M11" s="33"/>
      <c r="N11" s="33"/>
      <c r="O11" s="33"/>
      <c r="P11" s="33"/>
      <c r="Q11" s="33"/>
      <c r="R11" s="33"/>
      <c r="S11" s="33"/>
      <c r="T11" s="33"/>
      <c r="U11" s="33"/>
      <c r="V11" s="33"/>
      <c r="W11" s="33"/>
      <c r="X11" s="33"/>
      <c r="Y11" s="33"/>
      <c r="Z11" s="33"/>
    </row>
    <row r="12" spans="1:26" ht="14.4" x14ac:dyDescent="0.3">
      <c r="A12" s="50" t="s">
        <v>62</v>
      </c>
      <c r="B12" s="90"/>
      <c r="C12" s="90"/>
      <c r="D12" s="90"/>
      <c r="E12" s="90"/>
      <c r="F12" s="90"/>
      <c r="G12" s="90"/>
      <c r="H12" s="90"/>
      <c r="I12" s="33"/>
      <c r="J12" s="33"/>
      <c r="K12" s="33"/>
      <c r="L12" s="33"/>
      <c r="M12" s="33"/>
      <c r="N12" s="33"/>
      <c r="O12" s="33"/>
      <c r="P12" s="33"/>
      <c r="Q12" s="33"/>
      <c r="R12" s="33"/>
      <c r="S12" s="33"/>
      <c r="T12" s="33"/>
      <c r="U12" s="33"/>
      <c r="V12" s="33"/>
      <c r="W12" s="33"/>
      <c r="X12" s="33"/>
      <c r="Y12" s="33"/>
      <c r="Z12" s="33"/>
    </row>
    <row r="13" spans="1:26" ht="14.4" x14ac:dyDescent="0.3">
      <c r="A13" s="51" t="s">
        <v>63</v>
      </c>
      <c r="B13" s="52">
        <v>0</v>
      </c>
      <c r="C13" s="48" t="s">
        <v>200</v>
      </c>
      <c r="D13" s="48" t="s">
        <v>201</v>
      </c>
      <c r="E13" s="48"/>
      <c r="F13" s="48" t="s">
        <v>202</v>
      </c>
      <c r="G13" s="48" t="s">
        <v>203</v>
      </c>
      <c r="H13" s="48"/>
      <c r="I13" s="53"/>
      <c r="J13" s="53"/>
      <c r="K13" s="53"/>
      <c r="L13" s="53"/>
      <c r="M13" s="53"/>
      <c r="N13" s="53"/>
      <c r="O13" s="53"/>
      <c r="P13" s="53"/>
      <c r="Q13" s="53"/>
      <c r="R13" s="53"/>
      <c r="S13" s="53"/>
      <c r="T13" s="53"/>
      <c r="U13" s="53"/>
      <c r="V13" s="53"/>
      <c r="W13" s="53"/>
      <c r="X13" s="53"/>
      <c r="Y13" s="53"/>
      <c r="Z13" s="53"/>
    </row>
    <row r="14" spans="1:26" ht="14.4" x14ac:dyDescent="0.3">
      <c r="A14" s="51" t="s">
        <v>64</v>
      </c>
      <c r="B14" s="48">
        <v>0</v>
      </c>
      <c r="C14" s="48">
        <v>0</v>
      </c>
      <c r="D14" s="48">
        <v>0</v>
      </c>
      <c r="E14" s="48">
        <v>0</v>
      </c>
      <c r="F14" s="48">
        <v>0</v>
      </c>
      <c r="G14" s="48">
        <v>0</v>
      </c>
      <c r="H14" s="48">
        <v>0</v>
      </c>
      <c r="I14" s="53"/>
      <c r="J14" s="53"/>
      <c r="K14" s="53"/>
      <c r="L14" s="53"/>
      <c r="M14" s="53"/>
      <c r="N14" s="53"/>
      <c r="O14" s="53"/>
      <c r="P14" s="53"/>
      <c r="Q14" s="53"/>
      <c r="R14" s="53"/>
      <c r="S14" s="53"/>
      <c r="T14" s="53"/>
      <c r="U14" s="53"/>
      <c r="V14" s="53"/>
      <c r="W14" s="53"/>
      <c r="X14" s="53"/>
      <c r="Y14" s="53"/>
      <c r="Z14" s="53"/>
    </row>
    <row r="15" spans="1:26" ht="14.4" x14ac:dyDescent="0.3">
      <c r="A15" s="51" t="s">
        <v>65</v>
      </c>
      <c r="B15" s="48">
        <v>0</v>
      </c>
      <c r="C15" s="48">
        <v>0</v>
      </c>
      <c r="D15" s="48">
        <v>0</v>
      </c>
      <c r="E15" s="48">
        <v>0</v>
      </c>
      <c r="F15" s="48">
        <v>0</v>
      </c>
      <c r="G15" s="48">
        <v>0</v>
      </c>
      <c r="H15" s="48">
        <v>0</v>
      </c>
      <c r="I15" s="53"/>
      <c r="J15" s="53"/>
      <c r="K15" s="53"/>
      <c r="L15" s="53"/>
      <c r="M15" s="53"/>
      <c r="N15" s="53"/>
      <c r="O15" s="53"/>
      <c r="P15" s="53"/>
      <c r="Q15" s="53"/>
      <c r="R15" s="53"/>
      <c r="S15" s="53"/>
      <c r="T15" s="53"/>
      <c r="U15" s="53"/>
      <c r="V15" s="53"/>
      <c r="W15" s="53"/>
      <c r="X15" s="53"/>
      <c r="Y15" s="53"/>
      <c r="Z15" s="53"/>
    </row>
    <row r="16" spans="1:26" ht="14.4" x14ac:dyDescent="0.3">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4.4" x14ac:dyDescent="0.3">
      <c r="A17" s="34" t="s">
        <v>66</v>
      </c>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4.4" x14ac:dyDescent="0.3">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4.4" x14ac:dyDescent="0.3">
      <c r="A19" s="49" t="s">
        <v>60</v>
      </c>
      <c r="B19" s="89">
        <v>2019</v>
      </c>
      <c r="C19" s="89">
        <v>2020</v>
      </c>
      <c r="D19" s="89">
        <v>2021</v>
      </c>
      <c r="E19" s="89">
        <v>2022</v>
      </c>
      <c r="F19" s="89">
        <v>2023</v>
      </c>
      <c r="G19" s="89" t="s">
        <v>61</v>
      </c>
      <c r="H19" s="89">
        <v>2024</v>
      </c>
      <c r="I19" s="33"/>
      <c r="J19" s="33"/>
      <c r="K19" s="33"/>
      <c r="L19" s="33"/>
      <c r="M19" s="33"/>
      <c r="N19" s="33"/>
      <c r="O19" s="33"/>
      <c r="P19" s="33"/>
      <c r="Q19" s="33"/>
      <c r="R19" s="33"/>
      <c r="S19" s="33"/>
      <c r="T19" s="33"/>
      <c r="U19" s="33"/>
      <c r="V19" s="33"/>
      <c r="W19" s="33"/>
      <c r="X19" s="33"/>
      <c r="Y19" s="33"/>
      <c r="Z19" s="33"/>
    </row>
    <row r="20" spans="1:26" ht="14.4" x14ac:dyDescent="0.3">
      <c r="A20" s="50" t="s">
        <v>62</v>
      </c>
      <c r="B20" s="90"/>
      <c r="C20" s="90"/>
      <c r="D20" s="90"/>
      <c r="E20" s="90"/>
      <c r="F20" s="90"/>
      <c r="G20" s="90"/>
      <c r="H20" s="90"/>
      <c r="I20" s="33"/>
      <c r="J20" s="33"/>
      <c r="K20" s="33"/>
      <c r="L20" s="33"/>
      <c r="M20" s="33"/>
      <c r="N20" s="33"/>
      <c r="O20" s="33"/>
      <c r="P20" s="33"/>
      <c r="Q20" s="33"/>
      <c r="R20" s="33"/>
      <c r="S20" s="33"/>
      <c r="T20" s="33"/>
      <c r="U20" s="33"/>
      <c r="V20" s="33"/>
      <c r="W20" s="33"/>
      <c r="X20" s="33"/>
      <c r="Y20" s="33"/>
      <c r="Z20" s="33"/>
    </row>
    <row r="21" spans="1:26" ht="15.75" customHeight="1" x14ac:dyDescent="0.3">
      <c r="A21" s="44" t="s">
        <v>67</v>
      </c>
      <c r="B21" s="52">
        <v>1</v>
      </c>
      <c r="C21" s="47">
        <v>0</v>
      </c>
      <c r="D21" s="47">
        <v>0</v>
      </c>
      <c r="E21" s="47">
        <v>0</v>
      </c>
      <c r="F21" s="47">
        <v>0</v>
      </c>
      <c r="G21" s="47">
        <v>1</v>
      </c>
      <c r="H21" s="47">
        <v>0</v>
      </c>
      <c r="I21" s="33"/>
      <c r="J21" s="33"/>
      <c r="K21" s="33"/>
      <c r="L21" s="33"/>
      <c r="M21" s="33"/>
      <c r="N21" s="33"/>
      <c r="O21" s="33"/>
      <c r="P21" s="33"/>
      <c r="Q21" s="33"/>
      <c r="R21" s="33"/>
      <c r="S21" s="33"/>
      <c r="T21" s="33"/>
      <c r="U21" s="33"/>
      <c r="V21" s="33"/>
      <c r="W21" s="33"/>
      <c r="X21" s="33"/>
      <c r="Y21" s="33"/>
      <c r="Z21" s="33"/>
    </row>
    <row r="22" spans="1:26" ht="15.75" customHeight="1" x14ac:dyDescent="0.3">
      <c r="A22" s="36" t="s">
        <v>68</v>
      </c>
      <c r="B22" s="47">
        <v>0</v>
      </c>
      <c r="C22" s="47">
        <v>0</v>
      </c>
      <c r="D22" s="47">
        <v>0</v>
      </c>
      <c r="E22" s="47">
        <v>0</v>
      </c>
      <c r="F22" s="47">
        <v>0</v>
      </c>
      <c r="G22" s="47">
        <v>0</v>
      </c>
      <c r="H22" s="47">
        <v>0</v>
      </c>
      <c r="I22" s="33"/>
      <c r="J22" s="33"/>
      <c r="K22" s="33"/>
      <c r="L22" s="33"/>
      <c r="M22" s="33"/>
      <c r="N22" s="33"/>
      <c r="O22" s="33"/>
      <c r="P22" s="33"/>
      <c r="Q22" s="33"/>
      <c r="R22" s="33"/>
      <c r="S22" s="33"/>
      <c r="T22" s="33"/>
      <c r="U22" s="33"/>
      <c r="V22" s="33"/>
      <c r="W22" s="33"/>
      <c r="X22" s="33"/>
      <c r="Y22" s="33"/>
      <c r="Z22" s="33"/>
    </row>
    <row r="23" spans="1:26" ht="15.75" customHeight="1" x14ac:dyDescent="0.3">
      <c r="A23" s="36" t="s">
        <v>41</v>
      </c>
      <c r="B23" s="47">
        <v>0</v>
      </c>
      <c r="C23" s="47">
        <v>0</v>
      </c>
      <c r="D23" s="47">
        <v>0</v>
      </c>
      <c r="E23" s="47">
        <v>0</v>
      </c>
      <c r="F23" s="47">
        <v>0</v>
      </c>
      <c r="G23" s="47">
        <v>0</v>
      </c>
      <c r="H23" s="47">
        <v>0</v>
      </c>
      <c r="I23" s="33"/>
      <c r="J23" s="33"/>
      <c r="K23" s="33"/>
      <c r="L23" s="33"/>
      <c r="M23" s="33"/>
      <c r="N23" s="33"/>
      <c r="O23" s="33"/>
      <c r="P23" s="33"/>
      <c r="Q23" s="33"/>
      <c r="R23" s="33"/>
      <c r="S23" s="33"/>
      <c r="T23" s="33"/>
      <c r="U23" s="33"/>
      <c r="V23" s="33"/>
      <c r="W23" s="33"/>
      <c r="X23" s="33"/>
      <c r="Y23" s="33"/>
      <c r="Z23" s="33"/>
    </row>
    <row r="24" spans="1:26" ht="15.75" customHeight="1" x14ac:dyDescent="0.3">
      <c r="A24" s="36" t="s">
        <v>42</v>
      </c>
      <c r="B24" s="47">
        <v>0</v>
      </c>
      <c r="C24" s="47">
        <v>0</v>
      </c>
      <c r="D24" s="47">
        <v>0</v>
      </c>
      <c r="E24" s="47">
        <v>0</v>
      </c>
      <c r="F24" s="47">
        <v>1</v>
      </c>
      <c r="G24" s="47">
        <v>1</v>
      </c>
      <c r="H24" s="47">
        <v>0</v>
      </c>
      <c r="I24" s="33"/>
      <c r="J24" s="33"/>
      <c r="K24" s="33"/>
      <c r="L24" s="33"/>
      <c r="M24" s="33"/>
      <c r="N24" s="33"/>
      <c r="O24" s="33"/>
      <c r="P24" s="33"/>
      <c r="Q24" s="33"/>
      <c r="R24" s="33"/>
      <c r="S24" s="33"/>
      <c r="T24" s="33"/>
      <c r="U24" s="33"/>
      <c r="V24" s="33"/>
      <c r="W24" s="33"/>
      <c r="X24" s="33"/>
      <c r="Y24" s="33"/>
      <c r="Z24" s="33"/>
    </row>
    <row r="25" spans="1:26" ht="15.75" customHeight="1" x14ac:dyDescent="0.3">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5.75" customHeight="1" x14ac:dyDescent="0.3">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5.75" customHeight="1" x14ac:dyDescent="0.3">
      <c r="A27" s="34" t="s">
        <v>50</v>
      </c>
      <c r="B27" s="34"/>
      <c r="C27" s="34"/>
      <c r="D27" s="34" t="s">
        <v>51</v>
      </c>
      <c r="E27" s="34"/>
      <c r="F27" s="34"/>
      <c r="G27" s="34"/>
      <c r="H27" s="34" t="s">
        <v>52</v>
      </c>
      <c r="I27" s="33"/>
      <c r="J27" s="33"/>
      <c r="K27" s="33"/>
      <c r="L27" s="33"/>
      <c r="M27" s="33"/>
      <c r="N27" s="33"/>
      <c r="O27" s="33"/>
      <c r="P27" s="33"/>
      <c r="Q27" s="33"/>
      <c r="R27" s="33"/>
      <c r="S27" s="33"/>
      <c r="T27" s="33"/>
      <c r="U27" s="33"/>
      <c r="V27" s="33"/>
      <c r="W27" s="33"/>
      <c r="X27" s="33"/>
      <c r="Y27" s="33"/>
      <c r="Z27" s="33"/>
    </row>
    <row r="28" spans="1:26" ht="15.75" customHeight="1" x14ac:dyDescent="0.3">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5.75" customHeight="1" x14ac:dyDescent="0.3">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5.75" customHeight="1" x14ac:dyDescent="0.3">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75" customHeight="1" x14ac:dyDescent="0.3">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5.75" customHeight="1" x14ac:dyDescent="0.3">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customHeight="1" x14ac:dyDescent="0.3">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5.75" customHeight="1" x14ac:dyDescent="0.3">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5.75" customHeight="1" x14ac:dyDescent="0.3">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5.75" customHeight="1" x14ac:dyDescent="0.3">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5.75" customHeight="1" x14ac:dyDescent="0.3">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customHeight="1" x14ac:dyDescent="0.3">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5.75" customHeight="1" x14ac:dyDescent="0.3">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customHeight="1" x14ac:dyDescent="0.3">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customHeight="1" x14ac:dyDescent="0.3">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5.75" customHeight="1" x14ac:dyDescent="0.3">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customHeight="1" x14ac:dyDescent="0.3">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5.75" customHeight="1" x14ac:dyDescent="0.3">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5.75" customHeight="1" x14ac:dyDescent="0.3">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5.75" customHeight="1" x14ac:dyDescent="0.3">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5.75" customHeight="1" x14ac:dyDescent="0.3">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5.75" customHeight="1" x14ac:dyDescent="0.3">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5.75" customHeight="1" x14ac:dyDescent="0.3">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75" customHeight="1" x14ac:dyDescent="0.3">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5.75"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5.75"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5.75"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5.75"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5.75"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5.75"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5.75"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5.75"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5.75"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5.75"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5.75"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5.75"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5.75"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5.75"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5.75"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5.75"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5.75"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5.75"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5.75"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5.75"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5.75"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5.75"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5.75"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5.75"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5.75"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5.75"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5.75"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5.75"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5.75"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5.75"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5.75"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5.75"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5.75"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5.75"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5.75"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5.75"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5.75"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5.75"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5.75"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5.75"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5.75"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5.75"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5.75"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5.75"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5.75"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5.75"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5.75"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5.75"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5.75"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5.75"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5.75"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5.75"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5.75"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5.75"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5.75"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5.75"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5.75"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5.75"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5.75"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5.75"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5.75"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5.75"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5.75"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5.75"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5.75"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5.75"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5.75"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5.75"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5.75"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5.75"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5.75"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5.75"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5.75"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5.75"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5.75"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5.75"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5.75"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5.75"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5.75"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5.75"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5.75"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5.75"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5.75"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5.75"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5.75"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5.75"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5.75"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5.75"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5.75"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5.75"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5.75"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5.75"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5.75"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5.75"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5.75"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5.75"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5.75"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5.75"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5.75"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5.75"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5.75"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5.75"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5.75"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5.75"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5.75"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5.75"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5.75"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5.75"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5.75"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5.75"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5.75"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5.75"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5.75"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5.75"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5.75"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5.75"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5.75"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5.75"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5.75"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5.75"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5.75"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5.75"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5.75"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5.75"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5.75"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5.75"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5.75"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5.75"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5.75"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5.75"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5.75"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5.75"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5.75"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5.75"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5.75"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5.75"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5.75"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5.75"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5.75"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5.75"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5.75"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5.75"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5.75"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5.75"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5.75"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5.75"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5.75"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5.75"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5.75"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5.75"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5.75"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5.75"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5.75"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5.75"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5.75"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5.75"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5.75"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5.75"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5.75"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5.75"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5.75"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5.75"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5.75"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5.75"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5.75"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5.75"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5.75"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5.75"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x14ac:dyDescent="0.3">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x14ac:dyDescent="0.3">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x14ac:dyDescent="0.3">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x14ac:dyDescent="0.3">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x14ac:dyDescent="0.3">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x14ac:dyDescent="0.3">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x14ac:dyDescent="0.3">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x14ac:dyDescent="0.3">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x14ac:dyDescent="0.3">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x14ac:dyDescent="0.3">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x14ac:dyDescent="0.3">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x14ac:dyDescent="0.3">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x14ac:dyDescent="0.3">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x14ac:dyDescent="0.3">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x14ac:dyDescent="0.3">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x14ac:dyDescent="0.3">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x14ac:dyDescent="0.3">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x14ac:dyDescent="0.3">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x14ac:dyDescent="0.3">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x14ac:dyDescent="0.3">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x14ac:dyDescent="0.3">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x14ac:dyDescent="0.3">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x14ac:dyDescent="0.3">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x14ac:dyDescent="0.3">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x14ac:dyDescent="0.3">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x14ac:dyDescent="0.3">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x14ac:dyDescent="0.3">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x14ac:dyDescent="0.3">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x14ac:dyDescent="0.3">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x14ac:dyDescent="0.3">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x14ac:dyDescent="0.3">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x14ac:dyDescent="0.3">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x14ac:dyDescent="0.3">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x14ac:dyDescent="0.3">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x14ac:dyDescent="0.3">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x14ac:dyDescent="0.3">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x14ac:dyDescent="0.3">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x14ac:dyDescent="0.3">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x14ac:dyDescent="0.3">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x14ac:dyDescent="0.3">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x14ac:dyDescent="0.3">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x14ac:dyDescent="0.3">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x14ac:dyDescent="0.3">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x14ac:dyDescent="0.3">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x14ac:dyDescent="0.3">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x14ac:dyDescent="0.3">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x14ac:dyDescent="0.3">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x14ac:dyDescent="0.3">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x14ac:dyDescent="0.3">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x14ac:dyDescent="0.3">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x14ac:dyDescent="0.3">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x14ac:dyDescent="0.3">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x14ac:dyDescent="0.3">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x14ac:dyDescent="0.3">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x14ac:dyDescent="0.3">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x14ac:dyDescent="0.3">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x14ac:dyDescent="0.3">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x14ac:dyDescent="0.3">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x14ac:dyDescent="0.3">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x14ac:dyDescent="0.3">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x14ac:dyDescent="0.3">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x14ac:dyDescent="0.3">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x14ac:dyDescent="0.3">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x14ac:dyDescent="0.3">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x14ac:dyDescent="0.3">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x14ac:dyDescent="0.3">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x14ac:dyDescent="0.3">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x14ac:dyDescent="0.3">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x14ac:dyDescent="0.3">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x14ac:dyDescent="0.3">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x14ac:dyDescent="0.3">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x14ac:dyDescent="0.3">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x14ac:dyDescent="0.3">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x14ac:dyDescent="0.3">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x14ac:dyDescent="0.3">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x14ac:dyDescent="0.3">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x14ac:dyDescent="0.3">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x14ac:dyDescent="0.3">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x14ac:dyDescent="0.3">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x14ac:dyDescent="0.3">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x14ac:dyDescent="0.3">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x14ac:dyDescent="0.3">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x14ac:dyDescent="0.3">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x14ac:dyDescent="0.3">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x14ac:dyDescent="0.3">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x14ac:dyDescent="0.3">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x14ac:dyDescent="0.3">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x14ac:dyDescent="0.3">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x14ac:dyDescent="0.3">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x14ac:dyDescent="0.3">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x14ac:dyDescent="0.3">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x14ac:dyDescent="0.3">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x14ac:dyDescent="0.3">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x14ac:dyDescent="0.3">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x14ac:dyDescent="0.3">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x14ac:dyDescent="0.3">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x14ac:dyDescent="0.3">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x14ac:dyDescent="0.3">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x14ac:dyDescent="0.3">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x14ac:dyDescent="0.3">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x14ac:dyDescent="0.3">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x14ac:dyDescent="0.3">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x14ac:dyDescent="0.3">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x14ac:dyDescent="0.3">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x14ac:dyDescent="0.3">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x14ac:dyDescent="0.3">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x14ac:dyDescent="0.3">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x14ac:dyDescent="0.3">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x14ac:dyDescent="0.3">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x14ac:dyDescent="0.3">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x14ac:dyDescent="0.3">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x14ac:dyDescent="0.3">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x14ac:dyDescent="0.3">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x14ac:dyDescent="0.3">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x14ac:dyDescent="0.3">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x14ac:dyDescent="0.3">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x14ac:dyDescent="0.3">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x14ac:dyDescent="0.3">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x14ac:dyDescent="0.3">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x14ac:dyDescent="0.3">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x14ac:dyDescent="0.3">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x14ac:dyDescent="0.3">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x14ac:dyDescent="0.3">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x14ac:dyDescent="0.3">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x14ac:dyDescent="0.3">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x14ac:dyDescent="0.3">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x14ac:dyDescent="0.3">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x14ac:dyDescent="0.3">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x14ac:dyDescent="0.3">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x14ac:dyDescent="0.3">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x14ac:dyDescent="0.3">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x14ac:dyDescent="0.3">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x14ac:dyDescent="0.3">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x14ac:dyDescent="0.3">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x14ac:dyDescent="0.3">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x14ac:dyDescent="0.3">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x14ac:dyDescent="0.3">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x14ac:dyDescent="0.3">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x14ac:dyDescent="0.3">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x14ac:dyDescent="0.3">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x14ac:dyDescent="0.3">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x14ac:dyDescent="0.3">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x14ac:dyDescent="0.3">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x14ac:dyDescent="0.3">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x14ac:dyDescent="0.3">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x14ac:dyDescent="0.3">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x14ac:dyDescent="0.3">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x14ac:dyDescent="0.3">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x14ac:dyDescent="0.3">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x14ac:dyDescent="0.3">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x14ac:dyDescent="0.3">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x14ac:dyDescent="0.3">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x14ac:dyDescent="0.3">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x14ac:dyDescent="0.3">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x14ac:dyDescent="0.3">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x14ac:dyDescent="0.3">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x14ac:dyDescent="0.3">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x14ac:dyDescent="0.3">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x14ac:dyDescent="0.3">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x14ac:dyDescent="0.3">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x14ac:dyDescent="0.3">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x14ac:dyDescent="0.3">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x14ac:dyDescent="0.3">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x14ac:dyDescent="0.3">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x14ac:dyDescent="0.3">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x14ac:dyDescent="0.3">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x14ac:dyDescent="0.3">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x14ac:dyDescent="0.3">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x14ac:dyDescent="0.3">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x14ac:dyDescent="0.3">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x14ac:dyDescent="0.3">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x14ac:dyDescent="0.3">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x14ac:dyDescent="0.3">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x14ac:dyDescent="0.3">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x14ac:dyDescent="0.3">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x14ac:dyDescent="0.3">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x14ac:dyDescent="0.3">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x14ac:dyDescent="0.3">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x14ac:dyDescent="0.3">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x14ac:dyDescent="0.3">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x14ac:dyDescent="0.3">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x14ac:dyDescent="0.3">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x14ac:dyDescent="0.3">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x14ac:dyDescent="0.3">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x14ac:dyDescent="0.3">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x14ac:dyDescent="0.3">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x14ac:dyDescent="0.3">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x14ac:dyDescent="0.3">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x14ac:dyDescent="0.3">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x14ac:dyDescent="0.3">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x14ac:dyDescent="0.3">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x14ac:dyDescent="0.3">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x14ac:dyDescent="0.3">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x14ac:dyDescent="0.3">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x14ac:dyDescent="0.3">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x14ac:dyDescent="0.3">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x14ac:dyDescent="0.3">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x14ac:dyDescent="0.3">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x14ac:dyDescent="0.3">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x14ac:dyDescent="0.3">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x14ac:dyDescent="0.3">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x14ac:dyDescent="0.3">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x14ac:dyDescent="0.3">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x14ac:dyDescent="0.3">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x14ac:dyDescent="0.3">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x14ac:dyDescent="0.3">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x14ac:dyDescent="0.3">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x14ac:dyDescent="0.3">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x14ac:dyDescent="0.3">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x14ac:dyDescent="0.3">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x14ac:dyDescent="0.3">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x14ac:dyDescent="0.3">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x14ac:dyDescent="0.3">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x14ac:dyDescent="0.3">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x14ac:dyDescent="0.3">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x14ac:dyDescent="0.3">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x14ac:dyDescent="0.3">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x14ac:dyDescent="0.3">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x14ac:dyDescent="0.3">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x14ac:dyDescent="0.3">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x14ac:dyDescent="0.3">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x14ac:dyDescent="0.3">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x14ac:dyDescent="0.3">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x14ac:dyDescent="0.3">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x14ac:dyDescent="0.3">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x14ac:dyDescent="0.3">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x14ac:dyDescent="0.3">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x14ac:dyDescent="0.3">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x14ac:dyDescent="0.3">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x14ac:dyDescent="0.3">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x14ac:dyDescent="0.3">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x14ac:dyDescent="0.3">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x14ac:dyDescent="0.3">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x14ac:dyDescent="0.3">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x14ac:dyDescent="0.3">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x14ac:dyDescent="0.3">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x14ac:dyDescent="0.3">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x14ac:dyDescent="0.3">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x14ac:dyDescent="0.3">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x14ac:dyDescent="0.3">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x14ac:dyDescent="0.3">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x14ac:dyDescent="0.3">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x14ac:dyDescent="0.3">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x14ac:dyDescent="0.3">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x14ac:dyDescent="0.3">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x14ac:dyDescent="0.3">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x14ac:dyDescent="0.3">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x14ac:dyDescent="0.3">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x14ac:dyDescent="0.3">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x14ac:dyDescent="0.3">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x14ac:dyDescent="0.3">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x14ac:dyDescent="0.3">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x14ac:dyDescent="0.3">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x14ac:dyDescent="0.3">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x14ac:dyDescent="0.3">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x14ac:dyDescent="0.3">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x14ac:dyDescent="0.3">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x14ac:dyDescent="0.3">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x14ac:dyDescent="0.3">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x14ac:dyDescent="0.3">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x14ac:dyDescent="0.3">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x14ac:dyDescent="0.3">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x14ac:dyDescent="0.3">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x14ac:dyDescent="0.3">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x14ac:dyDescent="0.3">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x14ac:dyDescent="0.3">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x14ac:dyDescent="0.3">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x14ac:dyDescent="0.3">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x14ac:dyDescent="0.3">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x14ac:dyDescent="0.3">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x14ac:dyDescent="0.3">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x14ac:dyDescent="0.3">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x14ac:dyDescent="0.3">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x14ac:dyDescent="0.3">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x14ac:dyDescent="0.3">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x14ac:dyDescent="0.3">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x14ac:dyDescent="0.3">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x14ac:dyDescent="0.3">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x14ac:dyDescent="0.3">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x14ac:dyDescent="0.3">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x14ac:dyDescent="0.3">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x14ac:dyDescent="0.3">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x14ac:dyDescent="0.3">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x14ac:dyDescent="0.3">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x14ac:dyDescent="0.3">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x14ac:dyDescent="0.3">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x14ac:dyDescent="0.3">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x14ac:dyDescent="0.3">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x14ac:dyDescent="0.3">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x14ac:dyDescent="0.3">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x14ac:dyDescent="0.3">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x14ac:dyDescent="0.3">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x14ac:dyDescent="0.3">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x14ac:dyDescent="0.3">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x14ac:dyDescent="0.3">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x14ac:dyDescent="0.3">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x14ac:dyDescent="0.3">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x14ac:dyDescent="0.3">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x14ac:dyDescent="0.3">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x14ac:dyDescent="0.3">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x14ac:dyDescent="0.3">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x14ac:dyDescent="0.3">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x14ac:dyDescent="0.3">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x14ac:dyDescent="0.3">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x14ac:dyDescent="0.3">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x14ac:dyDescent="0.3">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x14ac:dyDescent="0.3">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x14ac:dyDescent="0.3">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x14ac:dyDescent="0.3">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x14ac:dyDescent="0.3">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x14ac:dyDescent="0.3">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x14ac:dyDescent="0.3">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x14ac:dyDescent="0.3">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x14ac:dyDescent="0.3">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x14ac:dyDescent="0.3">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x14ac:dyDescent="0.3">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x14ac:dyDescent="0.3">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x14ac:dyDescent="0.3">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x14ac:dyDescent="0.3">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x14ac:dyDescent="0.3">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x14ac:dyDescent="0.3">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x14ac:dyDescent="0.3">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x14ac:dyDescent="0.3">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x14ac:dyDescent="0.3">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x14ac:dyDescent="0.3">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x14ac:dyDescent="0.3">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x14ac:dyDescent="0.3">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x14ac:dyDescent="0.3">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x14ac:dyDescent="0.3">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x14ac:dyDescent="0.3">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x14ac:dyDescent="0.3">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x14ac:dyDescent="0.3">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x14ac:dyDescent="0.3">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x14ac:dyDescent="0.3">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x14ac:dyDescent="0.3">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x14ac:dyDescent="0.3">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x14ac:dyDescent="0.3">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x14ac:dyDescent="0.3">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x14ac:dyDescent="0.3">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x14ac:dyDescent="0.3">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x14ac:dyDescent="0.3">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x14ac:dyDescent="0.3">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x14ac:dyDescent="0.3">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x14ac:dyDescent="0.3">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x14ac:dyDescent="0.3">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x14ac:dyDescent="0.3">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x14ac:dyDescent="0.3">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x14ac:dyDescent="0.3">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x14ac:dyDescent="0.3">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x14ac:dyDescent="0.3">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x14ac:dyDescent="0.3">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x14ac:dyDescent="0.3">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x14ac:dyDescent="0.3">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x14ac:dyDescent="0.3">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x14ac:dyDescent="0.3">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x14ac:dyDescent="0.3">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x14ac:dyDescent="0.3">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x14ac:dyDescent="0.3">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x14ac:dyDescent="0.3">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x14ac:dyDescent="0.3">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x14ac:dyDescent="0.3">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x14ac:dyDescent="0.3">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x14ac:dyDescent="0.3">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x14ac:dyDescent="0.3">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x14ac:dyDescent="0.3">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x14ac:dyDescent="0.3">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x14ac:dyDescent="0.3">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x14ac:dyDescent="0.3">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x14ac:dyDescent="0.3">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x14ac:dyDescent="0.3">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x14ac:dyDescent="0.3">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x14ac:dyDescent="0.3">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x14ac:dyDescent="0.3">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x14ac:dyDescent="0.3">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x14ac:dyDescent="0.3">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x14ac:dyDescent="0.3">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x14ac:dyDescent="0.3">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x14ac:dyDescent="0.3">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x14ac:dyDescent="0.3">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x14ac:dyDescent="0.3">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x14ac:dyDescent="0.3">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x14ac:dyDescent="0.3">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x14ac:dyDescent="0.3">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x14ac:dyDescent="0.3">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x14ac:dyDescent="0.3">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x14ac:dyDescent="0.3">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x14ac:dyDescent="0.3">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x14ac:dyDescent="0.3">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x14ac:dyDescent="0.3">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x14ac:dyDescent="0.3">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x14ac:dyDescent="0.3">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x14ac:dyDescent="0.3">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x14ac:dyDescent="0.3">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x14ac:dyDescent="0.3">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x14ac:dyDescent="0.3">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x14ac:dyDescent="0.3">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x14ac:dyDescent="0.3">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x14ac:dyDescent="0.3">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x14ac:dyDescent="0.3">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x14ac:dyDescent="0.3">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x14ac:dyDescent="0.3">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x14ac:dyDescent="0.3">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x14ac:dyDescent="0.3">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x14ac:dyDescent="0.3">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x14ac:dyDescent="0.3">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x14ac:dyDescent="0.3">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x14ac:dyDescent="0.3">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x14ac:dyDescent="0.3">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x14ac:dyDescent="0.3">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x14ac:dyDescent="0.3">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x14ac:dyDescent="0.3">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x14ac:dyDescent="0.3">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x14ac:dyDescent="0.3">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x14ac:dyDescent="0.3">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x14ac:dyDescent="0.3">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x14ac:dyDescent="0.3">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x14ac:dyDescent="0.3">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x14ac:dyDescent="0.3">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x14ac:dyDescent="0.3">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x14ac:dyDescent="0.3">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x14ac:dyDescent="0.3">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x14ac:dyDescent="0.3">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x14ac:dyDescent="0.3">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x14ac:dyDescent="0.3">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x14ac:dyDescent="0.3">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x14ac:dyDescent="0.3">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x14ac:dyDescent="0.3">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x14ac:dyDescent="0.3">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x14ac:dyDescent="0.3">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x14ac:dyDescent="0.3">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x14ac:dyDescent="0.3">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x14ac:dyDescent="0.3">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x14ac:dyDescent="0.3">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x14ac:dyDescent="0.3">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x14ac:dyDescent="0.3">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x14ac:dyDescent="0.3">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x14ac:dyDescent="0.3">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x14ac:dyDescent="0.3">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x14ac:dyDescent="0.3">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x14ac:dyDescent="0.3">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x14ac:dyDescent="0.3">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x14ac:dyDescent="0.3">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x14ac:dyDescent="0.3">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x14ac:dyDescent="0.3">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x14ac:dyDescent="0.3">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x14ac:dyDescent="0.3">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x14ac:dyDescent="0.3">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x14ac:dyDescent="0.3">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x14ac:dyDescent="0.3">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x14ac:dyDescent="0.3">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x14ac:dyDescent="0.3">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x14ac:dyDescent="0.3">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x14ac:dyDescent="0.3">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x14ac:dyDescent="0.3">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x14ac:dyDescent="0.3">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x14ac:dyDescent="0.3">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x14ac:dyDescent="0.3">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x14ac:dyDescent="0.3">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x14ac:dyDescent="0.3">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x14ac:dyDescent="0.3">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x14ac:dyDescent="0.3">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x14ac:dyDescent="0.3">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x14ac:dyDescent="0.3">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x14ac:dyDescent="0.3">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x14ac:dyDescent="0.3">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x14ac:dyDescent="0.3">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x14ac:dyDescent="0.3">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x14ac:dyDescent="0.3">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x14ac:dyDescent="0.3">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x14ac:dyDescent="0.3">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x14ac:dyDescent="0.3">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x14ac:dyDescent="0.3">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x14ac:dyDescent="0.3">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x14ac:dyDescent="0.3">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x14ac:dyDescent="0.3">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x14ac:dyDescent="0.3">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x14ac:dyDescent="0.3">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x14ac:dyDescent="0.3">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x14ac:dyDescent="0.3">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x14ac:dyDescent="0.3">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x14ac:dyDescent="0.3">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x14ac:dyDescent="0.3">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x14ac:dyDescent="0.3">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x14ac:dyDescent="0.3">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x14ac:dyDescent="0.3">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x14ac:dyDescent="0.3">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x14ac:dyDescent="0.3">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x14ac:dyDescent="0.3">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x14ac:dyDescent="0.3">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x14ac:dyDescent="0.3">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x14ac:dyDescent="0.3">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x14ac:dyDescent="0.3">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x14ac:dyDescent="0.3">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x14ac:dyDescent="0.3">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x14ac:dyDescent="0.3">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x14ac:dyDescent="0.3">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x14ac:dyDescent="0.3">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x14ac:dyDescent="0.3">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x14ac:dyDescent="0.3">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x14ac:dyDescent="0.3">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x14ac:dyDescent="0.3">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x14ac:dyDescent="0.3">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x14ac:dyDescent="0.3">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x14ac:dyDescent="0.3">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x14ac:dyDescent="0.3">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x14ac:dyDescent="0.3">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x14ac:dyDescent="0.3">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x14ac:dyDescent="0.3">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x14ac:dyDescent="0.3">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x14ac:dyDescent="0.3">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x14ac:dyDescent="0.3">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x14ac:dyDescent="0.3">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x14ac:dyDescent="0.3">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x14ac:dyDescent="0.3">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x14ac:dyDescent="0.3">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x14ac:dyDescent="0.3">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x14ac:dyDescent="0.3">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x14ac:dyDescent="0.3">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x14ac:dyDescent="0.3">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x14ac:dyDescent="0.3">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x14ac:dyDescent="0.3">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x14ac:dyDescent="0.3">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x14ac:dyDescent="0.3">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x14ac:dyDescent="0.3">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x14ac:dyDescent="0.3">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x14ac:dyDescent="0.3">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x14ac:dyDescent="0.3">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x14ac:dyDescent="0.3">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x14ac:dyDescent="0.3">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x14ac:dyDescent="0.3">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x14ac:dyDescent="0.3">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x14ac:dyDescent="0.3">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x14ac:dyDescent="0.3">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x14ac:dyDescent="0.3">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x14ac:dyDescent="0.3">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x14ac:dyDescent="0.3">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x14ac:dyDescent="0.3">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x14ac:dyDescent="0.3">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x14ac:dyDescent="0.3">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x14ac:dyDescent="0.3">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x14ac:dyDescent="0.3">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x14ac:dyDescent="0.3">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x14ac:dyDescent="0.3">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x14ac:dyDescent="0.3">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x14ac:dyDescent="0.3">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x14ac:dyDescent="0.3">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x14ac:dyDescent="0.3">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x14ac:dyDescent="0.3">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x14ac:dyDescent="0.3">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x14ac:dyDescent="0.3">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x14ac:dyDescent="0.3">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x14ac:dyDescent="0.3">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x14ac:dyDescent="0.3">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x14ac:dyDescent="0.3">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x14ac:dyDescent="0.3">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x14ac:dyDescent="0.3">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x14ac:dyDescent="0.3">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x14ac:dyDescent="0.3">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x14ac:dyDescent="0.3">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x14ac:dyDescent="0.3">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x14ac:dyDescent="0.3">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x14ac:dyDescent="0.3">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x14ac:dyDescent="0.3">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x14ac:dyDescent="0.3">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x14ac:dyDescent="0.3">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x14ac:dyDescent="0.3">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x14ac:dyDescent="0.3">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x14ac:dyDescent="0.3">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x14ac:dyDescent="0.3">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x14ac:dyDescent="0.3">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x14ac:dyDescent="0.3">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x14ac:dyDescent="0.3">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x14ac:dyDescent="0.3">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x14ac:dyDescent="0.3">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x14ac:dyDescent="0.3">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x14ac:dyDescent="0.3">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x14ac:dyDescent="0.3">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x14ac:dyDescent="0.3">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x14ac:dyDescent="0.3">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x14ac:dyDescent="0.3">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x14ac:dyDescent="0.3">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x14ac:dyDescent="0.3">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x14ac:dyDescent="0.3">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x14ac:dyDescent="0.3">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x14ac:dyDescent="0.3">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x14ac:dyDescent="0.3">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x14ac:dyDescent="0.3">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x14ac:dyDescent="0.3">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x14ac:dyDescent="0.3">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x14ac:dyDescent="0.3">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x14ac:dyDescent="0.3">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x14ac:dyDescent="0.3">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x14ac:dyDescent="0.3">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x14ac:dyDescent="0.3">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x14ac:dyDescent="0.3">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x14ac:dyDescent="0.3">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x14ac:dyDescent="0.3">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x14ac:dyDescent="0.3">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x14ac:dyDescent="0.3">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x14ac:dyDescent="0.3">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x14ac:dyDescent="0.3">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x14ac:dyDescent="0.3">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x14ac:dyDescent="0.3">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x14ac:dyDescent="0.3">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x14ac:dyDescent="0.3">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x14ac:dyDescent="0.3">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x14ac:dyDescent="0.3">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x14ac:dyDescent="0.3">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x14ac:dyDescent="0.3">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x14ac:dyDescent="0.3">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x14ac:dyDescent="0.3">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x14ac:dyDescent="0.3">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x14ac:dyDescent="0.3">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x14ac:dyDescent="0.3">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x14ac:dyDescent="0.3">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x14ac:dyDescent="0.3">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x14ac:dyDescent="0.3">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x14ac:dyDescent="0.3">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x14ac:dyDescent="0.3">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x14ac:dyDescent="0.3">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x14ac:dyDescent="0.3">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x14ac:dyDescent="0.3">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x14ac:dyDescent="0.3">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x14ac:dyDescent="0.3">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x14ac:dyDescent="0.3">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x14ac:dyDescent="0.3">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x14ac:dyDescent="0.3">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x14ac:dyDescent="0.3">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x14ac:dyDescent="0.3">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x14ac:dyDescent="0.3">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x14ac:dyDescent="0.3">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x14ac:dyDescent="0.3">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x14ac:dyDescent="0.3">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x14ac:dyDescent="0.3">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x14ac:dyDescent="0.3">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x14ac:dyDescent="0.3">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x14ac:dyDescent="0.3">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x14ac:dyDescent="0.3">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x14ac:dyDescent="0.3">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x14ac:dyDescent="0.3">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x14ac:dyDescent="0.3">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x14ac:dyDescent="0.3">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x14ac:dyDescent="0.3">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x14ac:dyDescent="0.3">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x14ac:dyDescent="0.3">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x14ac:dyDescent="0.3">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x14ac:dyDescent="0.3">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x14ac:dyDescent="0.3">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x14ac:dyDescent="0.3">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x14ac:dyDescent="0.3">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x14ac:dyDescent="0.3">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x14ac:dyDescent="0.3">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x14ac:dyDescent="0.3">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x14ac:dyDescent="0.3">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x14ac:dyDescent="0.3">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x14ac:dyDescent="0.3">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x14ac:dyDescent="0.3">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x14ac:dyDescent="0.3">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x14ac:dyDescent="0.3">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x14ac:dyDescent="0.3">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x14ac:dyDescent="0.3">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x14ac:dyDescent="0.3">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x14ac:dyDescent="0.3">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x14ac:dyDescent="0.3">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x14ac:dyDescent="0.3">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x14ac:dyDescent="0.3">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x14ac:dyDescent="0.3">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x14ac:dyDescent="0.3">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x14ac:dyDescent="0.3">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x14ac:dyDescent="0.3">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x14ac:dyDescent="0.3">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x14ac:dyDescent="0.3">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x14ac:dyDescent="0.3">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x14ac:dyDescent="0.3">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x14ac:dyDescent="0.3">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x14ac:dyDescent="0.3">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x14ac:dyDescent="0.3">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x14ac:dyDescent="0.3">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x14ac:dyDescent="0.3">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x14ac:dyDescent="0.3">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x14ac:dyDescent="0.3">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x14ac:dyDescent="0.3">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x14ac:dyDescent="0.3">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x14ac:dyDescent="0.3">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x14ac:dyDescent="0.3">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x14ac:dyDescent="0.3">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x14ac:dyDescent="0.3">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x14ac:dyDescent="0.3">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x14ac:dyDescent="0.3">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x14ac:dyDescent="0.3">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x14ac:dyDescent="0.3">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x14ac:dyDescent="0.3">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x14ac:dyDescent="0.3">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x14ac:dyDescent="0.3">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x14ac:dyDescent="0.3">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x14ac:dyDescent="0.3">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x14ac:dyDescent="0.3">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x14ac:dyDescent="0.3">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x14ac:dyDescent="0.3">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x14ac:dyDescent="0.3">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x14ac:dyDescent="0.3">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x14ac:dyDescent="0.3">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x14ac:dyDescent="0.3">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x14ac:dyDescent="0.3">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x14ac:dyDescent="0.3">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x14ac:dyDescent="0.3">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x14ac:dyDescent="0.3">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x14ac:dyDescent="0.3">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x14ac:dyDescent="0.3">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x14ac:dyDescent="0.3">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x14ac:dyDescent="0.3">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x14ac:dyDescent="0.3">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x14ac:dyDescent="0.3">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x14ac:dyDescent="0.3">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x14ac:dyDescent="0.3">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x14ac:dyDescent="0.3">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x14ac:dyDescent="0.3">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x14ac:dyDescent="0.3">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x14ac:dyDescent="0.3">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x14ac:dyDescent="0.3">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x14ac:dyDescent="0.3">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x14ac:dyDescent="0.3">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x14ac:dyDescent="0.3">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x14ac:dyDescent="0.3">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x14ac:dyDescent="0.3">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x14ac:dyDescent="0.3">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x14ac:dyDescent="0.3">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x14ac:dyDescent="0.3">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x14ac:dyDescent="0.3">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x14ac:dyDescent="0.3">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x14ac:dyDescent="0.3">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x14ac:dyDescent="0.3">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x14ac:dyDescent="0.3">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x14ac:dyDescent="0.3">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x14ac:dyDescent="0.3">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x14ac:dyDescent="0.3">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5.75" customHeight="1" x14ac:dyDescent="0.3">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5.75" customHeight="1" x14ac:dyDescent="0.3">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5.75" customHeight="1" x14ac:dyDescent="0.3">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14">
    <mergeCell ref="H11:H12"/>
    <mergeCell ref="B19:B20"/>
    <mergeCell ref="C19:C20"/>
    <mergeCell ref="D19:D20"/>
    <mergeCell ref="E19:E20"/>
    <mergeCell ref="F19:F20"/>
    <mergeCell ref="G19:G20"/>
    <mergeCell ref="H19:H20"/>
    <mergeCell ref="B11:B12"/>
    <mergeCell ref="C11:C12"/>
    <mergeCell ref="D11:D12"/>
    <mergeCell ref="E11:E12"/>
    <mergeCell ref="F11:F12"/>
    <mergeCell ref="G11:G1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C0200-4C8F-4AE9-BD00-CDF603F96011}">
  <dimension ref="A1:G1000"/>
  <sheetViews>
    <sheetView topLeftCell="A16" workbookViewId="0">
      <selection activeCell="G20" sqref="G20"/>
    </sheetView>
  </sheetViews>
  <sheetFormatPr defaultColWidth="14.44140625" defaultRowHeight="15" customHeight="1" x14ac:dyDescent="0.3"/>
  <cols>
    <col min="1" max="1" width="55.44140625" style="32" customWidth="1"/>
    <col min="2" max="2" width="16.44140625" style="32" customWidth="1"/>
    <col min="3" max="3" width="17.6640625" style="32" customWidth="1"/>
    <col min="4" max="4" width="17.88671875" style="32" customWidth="1"/>
    <col min="5" max="5" width="18.109375" style="32" customWidth="1"/>
    <col min="6" max="6" width="19.88671875" style="32" customWidth="1"/>
    <col min="7" max="7" width="19.6640625" style="32" customWidth="1"/>
    <col min="8" max="26" width="8.6640625" style="32" customWidth="1"/>
    <col min="27" max="16384" width="14.44140625" style="32"/>
  </cols>
  <sheetData>
    <row r="1" spans="1:7" ht="16.8" x14ac:dyDescent="0.3">
      <c r="A1" s="54" t="s">
        <v>211</v>
      </c>
    </row>
    <row r="2" spans="1:7" ht="15.6" x14ac:dyDescent="0.3">
      <c r="A2" s="101" t="s">
        <v>204</v>
      </c>
      <c r="B2" s="102"/>
      <c r="C2" s="102"/>
      <c r="D2" s="102"/>
      <c r="E2" s="102"/>
      <c r="F2" s="102"/>
      <c r="G2" s="102"/>
    </row>
    <row r="4" spans="1:7" ht="16.8" x14ac:dyDescent="0.3">
      <c r="A4" s="40"/>
      <c r="B4" s="54" t="s">
        <v>69</v>
      </c>
      <c r="C4" s="54"/>
    </row>
    <row r="5" spans="1:7" ht="16.8" x14ac:dyDescent="0.3">
      <c r="A5" s="54"/>
    </row>
    <row r="6" spans="1:7" ht="15.6" x14ac:dyDescent="0.3">
      <c r="A6" s="55" t="s">
        <v>70</v>
      </c>
      <c r="B6" s="39"/>
      <c r="C6" s="39"/>
      <c r="D6" s="39"/>
      <c r="E6" s="39"/>
      <c r="F6" s="39"/>
      <c r="G6" s="39"/>
    </row>
    <row r="7" spans="1:7" ht="14.4" x14ac:dyDescent="0.3">
      <c r="A7" s="100" t="s">
        <v>205</v>
      </c>
      <c r="B7" s="96">
        <v>2019</v>
      </c>
      <c r="C7" s="96">
        <v>2020</v>
      </c>
      <c r="D7" s="96">
        <v>2021</v>
      </c>
      <c r="E7" s="96">
        <v>2022</v>
      </c>
      <c r="F7" s="96">
        <v>2023</v>
      </c>
      <c r="G7" s="96">
        <v>2024</v>
      </c>
    </row>
    <row r="8" spans="1:7" ht="14.4" x14ac:dyDescent="0.3">
      <c r="A8" s="90"/>
      <c r="B8" s="90"/>
      <c r="C8" s="90"/>
      <c r="D8" s="90"/>
      <c r="E8" s="90"/>
      <c r="F8" s="90"/>
      <c r="G8" s="90"/>
    </row>
    <row r="9" spans="1:7" ht="15.6" x14ac:dyDescent="0.3">
      <c r="A9" s="56" t="s">
        <v>71</v>
      </c>
      <c r="B9" s="57">
        <v>86</v>
      </c>
      <c r="C9" s="57">
        <v>79</v>
      </c>
      <c r="D9" s="57">
        <v>183</v>
      </c>
      <c r="E9" s="57">
        <v>132</v>
      </c>
      <c r="F9" s="57">
        <v>97</v>
      </c>
      <c r="G9" s="57">
        <v>200</v>
      </c>
    </row>
    <row r="10" spans="1:7" ht="15.6" x14ac:dyDescent="0.3">
      <c r="A10" s="56" t="s">
        <v>72</v>
      </c>
      <c r="B10" s="57">
        <v>86</v>
      </c>
      <c r="C10" s="57">
        <v>79</v>
      </c>
      <c r="D10" s="57">
        <v>183</v>
      </c>
      <c r="E10" s="57">
        <v>132</v>
      </c>
      <c r="F10" s="57">
        <v>97</v>
      </c>
      <c r="G10" s="57">
        <v>200</v>
      </c>
    </row>
    <row r="11" spans="1:7" ht="15.6" x14ac:dyDescent="0.3">
      <c r="A11" s="56" t="s">
        <v>73</v>
      </c>
      <c r="B11" s="57">
        <v>0</v>
      </c>
      <c r="C11" s="57">
        <v>0</v>
      </c>
      <c r="D11" s="57">
        <v>0</v>
      </c>
      <c r="E11" s="57">
        <v>0</v>
      </c>
      <c r="F11" s="57">
        <v>0</v>
      </c>
      <c r="G11" s="57">
        <v>0</v>
      </c>
    </row>
    <row r="12" spans="1:7" ht="15.6" x14ac:dyDescent="0.3">
      <c r="A12" s="56" t="s">
        <v>74</v>
      </c>
      <c r="B12" s="57">
        <v>0</v>
      </c>
      <c r="C12" s="57">
        <v>0</v>
      </c>
      <c r="D12" s="57">
        <v>0</v>
      </c>
      <c r="E12" s="57">
        <v>0</v>
      </c>
      <c r="F12" s="57">
        <v>0</v>
      </c>
      <c r="G12" s="57">
        <v>0</v>
      </c>
    </row>
    <row r="13" spans="1:7" ht="15.6" x14ac:dyDescent="0.3">
      <c r="A13" s="58" t="s">
        <v>75</v>
      </c>
      <c r="B13" s="59"/>
      <c r="C13" s="59"/>
      <c r="D13" s="59"/>
      <c r="E13" s="59"/>
      <c r="F13" s="59"/>
      <c r="G13" s="59"/>
    </row>
    <row r="14" spans="1:7" ht="14.4" x14ac:dyDescent="0.3">
      <c r="A14" s="100" t="s">
        <v>206</v>
      </c>
      <c r="B14" s="96">
        <v>2019</v>
      </c>
      <c r="C14" s="96">
        <v>2020</v>
      </c>
      <c r="D14" s="96">
        <v>2021</v>
      </c>
      <c r="E14" s="96">
        <v>2022</v>
      </c>
      <c r="F14" s="96">
        <v>2023</v>
      </c>
      <c r="G14" s="96">
        <v>2024</v>
      </c>
    </row>
    <row r="15" spans="1:7" ht="14.4" x14ac:dyDescent="0.3">
      <c r="A15" s="90"/>
      <c r="B15" s="90"/>
      <c r="C15" s="90"/>
      <c r="D15" s="90"/>
      <c r="E15" s="90"/>
      <c r="F15" s="90"/>
      <c r="G15" s="90"/>
    </row>
    <row r="16" spans="1:7" ht="15.6" x14ac:dyDescent="0.3">
      <c r="A16" s="56" t="s">
        <v>76</v>
      </c>
      <c r="B16" s="57" t="s">
        <v>212</v>
      </c>
      <c r="C16" s="57" t="s">
        <v>213</v>
      </c>
      <c r="D16" s="57" t="s">
        <v>214</v>
      </c>
      <c r="E16" s="57" t="s">
        <v>214</v>
      </c>
      <c r="F16" s="57" t="s">
        <v>215</v>
      </c>
      <c r="G16" s="57" t="s">
        <v>216</v>
      </c>
    </row>
    <row r="17" spans="1:7" ht="15.6" x14ac:dyDescent="0.3">
      <c r="A17" s="56" t="s">
        <v>77</v>
      </c>
      <c r="B17" s="57">
        <v>0</v>
      </c>
      <c r="C17" s="57">
        <v>0</v>
      </c>
      <c r="D17" s="57">
        <v>0</v>
      </c>
      <c r="E17" s="57">
        <v>0</v>
      </c>
      <c r="F17" s="57">
        <v>0</v>
      </c>
      <c r="G17" s="57"/>
    </row>
    <row r="18" spans="1:7" ht="15.6" x14ac:dyDescent="0.3">
      <c r="A18" s="56" t="s">
        <v>78</v>
      </c>
      <c r="B18" s="57">
        <v>3.6</v>
      </c>
      <c r="C18" s="57">
        <v>6.6</v>
      </c>
      <c r="D18" s="57">
        <v>7.6</v>
      </c>
      <c r="E18" s="57">
        <v>7.6</v>
      </c>
      <c r="F18" s="57">
        <v>10.6</v>
      </c>
      <c r="G18" s="57">
        <v>10.6</v>
      </c>
    </row>
    <row r="19" spans="1:7" ht="31.2" x14ac:dyDescent="0.3">
      <c r="A19" s="60" t="s">
        <v>79</v>
      </c>
      <c r="B19" s="57">
        <f>B9/B18</f>
        <v>23.888888888888889</v>
      </c>
      <c r="C19" s="57">
        <f t="shared" ref="C19:G19" si="0">C9/C18</f>
        <v>11.969696969696971</v>
      </c>
      <c r="D19" s="57">
        <f t="shared" si="0"/>
        <v>24.078947368421055</v>
      </c>
      <c r="E19" s="57">
        <f t="shared" si="0"/>
        <v>17.368421052631579</v>
      </c>
      <c r="F19" s="57">
        <f t="shared" si="0"/>
        <v>9.1509433962264151</v>
      </c>
      <c r="G19" s="57">
        <f t="shared" si="0"/>
        <v>18.867924528301888</v>
      </c>
    </row>
    <row r="20" spans="1:7" ht="31.2" x14ac:dyDescent="0.3">
      <c r="A20" s="60" t="s">
        <v>80</v>
      </c>
      <c r="B20" s="61"/>
      <c r="C20" s="61"/>
      <c r="D20" s="61"/>
      <c r="E20" s="61"/>
      <c r="F20" s="61"/>
      <c r="G20" s="61"/>
    </row>
    <row r="21" spans="1:7" ht="15.75" customHeight="1" x14ac:dyDescent="0.3">
      <c r="A21" s="97" t="s">
        <v>207</v>
      </c>
      <c r="B21" s="98"/>
      <c r="C21" s="98"/>
      <c r="D21" s="98"/>
      <c r="E21" s="98"/>
      <c r="F21" s="98"/>
      <c r="G21" s="99"/>
    </row>
    <row r="22" spans="1:7" ht="15.75" customHeight="1" x14ac:dyDescent="0.35">
      <c r="A22" s="62" t="s">
        <v>81</v>
      </c>
      <c r="B22" s="63"/>
      <c r="C22" s="63" t="s">
        <v>82</v>
      </c>
      <c r="D22" s="63"/>
      <c r="E22" s="63"/>
      <c r="F22" s="63" t="s">
        <v>83</v>
      </c>
      <c r="G22" s="64"/>
    </row>
    <row r="23" spans="1:7" ht="15.75" customHeight="1" x14ac:dyDescent="0.3"/>
    <row r="24" spans="1:7" ht="15.75" customHeight="1" x14ac:dyDescent="0.3"/>
    <row r="25" spans="1:7" ht="15.75" customHeight="1" x14ac:dyDescent="0.3"/>
    <row r="26" spans="1:7" ht="15.75" customHeight="1" x14ac:dyDescent="0.3"/>
    <row r="27" spans="1:7" ht="15.75" customHeight="1" x14ac:dyDescent="0.3"/>
    <row r="28" spans="1:7" ht="15.75" customHeight="1" x14ac:dyDescent="0.3"/>
    <row r="29" spans="1:7" ht="15.75" customHeight="1" x14ac:dyDescent="0.3"/>
    <row r="30" spans="1:7" ht="15.75" customHeight="1" x14ac:dyDescent="0.3"/>
    <row r="31" spans="1:7" ht="15.75" customHeight="1" x14ac:dyDescent="0.3"/>
    <row r="32" spans="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6">
    <mergeCell ref="A2:G2"/>
    <mergeCell ref="A7:A8"/>
    <mergeCell ref="B7:B8"/>
    <mergeCell ref="C7:C8"/>
    <mergeCell ref="D7:D8"/>
    <mergeCell ref="E7:E8"/>
    <mergeCell ref="F7:F8"/>
    <mergeCell ref="G7:G8"/>
    <mergeCell ref="G14:G15"/>
    <mergeCell ref="A21:G21"/>
    <mergeCell ref="A14:A15"/>
    <mergeCell ref="B14:B15"/>
    <mergeCell ref="C14:C15"/>
    <mergeCell ref="D14:D15"/>
    <mergeCell ref="E14:E15"/>
    <mergeCell ref="F14:F15"/>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04E7-FC7C-45A3-8209-735F02205FFC}">
  <dimension ref="A1:I1000"/>
  <sheetViews>
    <sheetView workbookViewId="0">
      <selection activeCell="J24" sqref="J24"/>
    </sheetView>
  </sheetViews>
  <sheetFormatPr defaultColWidth="14.44140625" defaultRowHeight="15" customHeight="1" x14ac:dyDescent="0.3"/>
  <cols>
    <col min="1" max="1" width="28" style="32" customWidth="1"/>
    <col min="2" max="2" width="11.33203125" style="32" customWidth="1"/>
    <col min="3" max="6" width="8.6640625" style="32" customWidth="1"/>
    <col min="7" max="7" width="17.33203125" style="32" customWidth="1"/>
    <col min="8" max="8" width="15" style="32" customWidth="1"/>
    <col min="9" max="26" width="8.6640625" style="32" customWidth="1"/>
    <col min="27" max="16384" width="14.44140625" style="32"/>
  </cols>
  <sheetData>
    <row r="1" spans="1:9" ht="15.6" x14ac:dyDescent="0.3">
      <c r="A1" s="39" t="s">
        <v>0</v>
      </c>
    </row>
    <row r="2" spans="1:9" ht="15.6" x14ac:dyDescent="0.3">
      <c r="A2" s="40" t="s">
        <v>103</v>
      </c>
    </row>
    <row r="3" spans="1:9" ht="15.6" x14ac:dyDescent="0.3">
      <c r="A3" s="39" t="s">
        <v>199</v>
      </c>
    </row>
    <row r="4" spans="1:9" ht="14.4" x14ac:dyDescent="0.3">
      <c r="A4" s="33" t="s">
        <v>198</v>
      </c>
    </row>
    <row r="5" spans="1:9" ht="14.4" x14ac:dyDescent="0.3">
      <c r="A5" s="33"/>
    </row>
    <row r="6" spans="1:9" ht="14.4" x14ac:dyDescent="0.3">
      <c r="A6" s="33"/>
    </row>
    <row r="7" spans="1:9" ht="14.4" x14ac:dyDescent="0.3">
      <c r="A7" s="34" t="s">
        <v>84</v>
      </c>
    </row>
    <row r="9" spans="1:9" ht="14.4" x14ac:dyDescent="0.3">
      <c r="A9" s="34" t="s">
        <v>85</v>
      </c>
    </row>
    <row r="10" spans="1:9" ht="14.4" x14ac:dyDescent="0.3">
      <c r="A10" s="49" t="s">
        <v>60</v>
      </c>
      <c r="B10" s="89">
        <v>2019</v>
      </c>
      <c r="C10" s="89">
        <v>2020</v>
      </c>
      <c r="D10" s="89">
        <v>2021</v>
      </c>
      <c r="E10" s="89">
        <v>2022</v>
      </c>
      <c r="F10" s="89">
        <v>2023</v>
      </c>
      <c r="G10" s="89">
        <v>2024</v>
      </c>
      <c r="H10" s="89" t="s">
        <v>61</v>
      </c>
      <c r="I10" s="89" t="s">
        <v>15</v>
      </c>
    </row>
    <row r="11" spans="1:9" ht="14.4" x14ac:dyDescent="0.3">
      <c r="A11" s="50" t="s">
        <v>62</v>
      </c>
      <c r="B11" s="90"/>
      <c r="C11" s="90"/>
      <c r="D11" s="90"/>
      <c r="E11" s="90"/>
      <c r="F11" s="90"/>
      <c r="G11" s="90"/>
      <c r="H11" s="90"/>
      <c r="I11" s="90"/>
    </row>
    <row r="12" spans="1:9" ht="14.4" x14ac:dyDescent="0.3">
      <c r="A12" s="51" t="s">
        <v>86</v>
      </c>
      <c r="B12" s="52" t="s">
        <v>208</v>
      </c>
      <c r="C12" s="52">
        <v>0</v>
      </c>
      <c r="D12" s="52" t="s">
        <v>208</v>
      </c>
      <c r="E12" s="52" t="s">
        <v>208</v>
      </c>
      <c r="F12" s="52">
        <v>0</v>
      </c>
      <c r="G12" s="48" t="s">
        <v>217</v>
      </c>
      <c r="H12" s="48" t="s">
        <v>218</v>
      </c>
      <c r="I12" s="36"/>
    </row>
    <row r="14" spans="1:9" ht="14.4" x14ac:dyDescent="0.3">
      <c r="A14" s="34" t="s">
        <v>87</v>
      </c>
    </row>
    <row r="17" spans="1:9" ht="14.4" x14ac:dyDescent="0.3">
      <c r="A17" s="49" t="s">
        <v>60</v>
      </c>
      <c r="B17" s="89">
        <v>2019</v>
      </c>
      <c r="C17" s="89">
        <v>2020</v>
      </c>
      <c r="D17" s="89">
        <v>2021</v>
      </c>
      <c r="E17" s="89">
        <v>2022</v>
      </c>
      <c r="F17" s="89">
        <v>2023</v>
      </c>
      <c r="G17" s="89">
        <v>2024</v>
      </c>
      <c r="H17" s="89" t="s">
        <v>61</v>
      </c>
      <c r="I17" s="89" t="s">
        <v>15</v>
      </c>
    </row>
    <row r="18" spans="1:9" ht="14.4" x14ac:dyDescent="0.3">
      <c r="A18" s="50" t="s">
        <v>62</v>
      </c>
      <c r="B18" s="90"/>
      <c r="C18" s="90"/>
      <c r="D18" s="90"/>
      <c r="E18" s="90"/>
      <c r="F18" s="90"/>
      <c r="G18" s="90"/>
      <c r="H18" s="90"/>
      <c r="I18" s="90"/>
    </row>
    <row r="19" spans="1:9" ht="14.4" x14ac:dyDescent="0.3">
      <c r="A19" s="51" t="s">
        <v>88</v>
      </c>
      <c r="B19" s="52"/>
      <c r="C19" s="48"/>
      <c r="D19" s="48"/>
      <c r="E19" s="48"/>
      <c r="F19" s="48"/>
      <c r="G19" s="48"/>
      <c r="H19" s="48"/>
      <c r="I19" s="36"/>
    </row>
    <row r="20" spans="1:9" ht="28.2" x14ac:dyDescent="0.3">
      <c r="A20" s="36" t="s">
        <v>89</v>
      </c>
      <c r="B20" s="36"/>
      <c r="C20" s="36"/>
      <c r="D20" s="36"/>
      <c r="E20" s="36"/>
      <c r="F20" s="36"/>
      <c r="G20" s="37" t="s">
        <v>209</v>
      </c>
      <c r="H20" s="36"/>
      <c r="I20" s="36"/>
    </row>
    <row r="21" spans="1:9" ht="15.75" customHeight="1" x14ac:dyDescent="0.3">
      <c r="A21" s="36" t="s">
        <v>90</v>
      </c>
      <c r="B21" s="36"/>
      <c r="C21" s="36"/>
      <c r="D21" s="36"/>
      <c r="E21" s="36"/>
      <c r="F21" s="36"/>
      <c r="G21" s="36"/>
      <c r="H21" s="36"/>
      <c r="I21" s="36"/>
    </row>
    <row r="22" spans="1:9" ht="15.75" customHeight="1" x14ac:dyDescent="0.3"/>
    <row r="23" spans="1:9" ht="15.75" customHeight="1" x14ac:dyDescent="0.3"/>
    <row r="24" spans="1:9" ht="15.75" customHeight="1" x14ac:dyDescent="0.3">
      <c r="A24" s="34" t="s">
        <v>50</v>
      </c>
      <c r="B24" s="34"/>
      <c r="C24" s="34"/>
      <c r="D24" s="34" t="s">
        <v>51</v>
      </c>
      <c r="E24" s="34"/>
      <c r="F24" s="34"/>
      <c r="G24" s="34"/>
      <c r="H24" s="34" t="s">
        <v>52</v>
      </c>
    </row>
    <row r="25" spans="1:9" ht="15.75" customHeight="1" x14ac:dyDescent="0.3"/>
    <row r="26" spans="1:9" ht="15.75" customHeight="1" x14ac:dyDescent="0.3"/>
    <row r="27" spans="1:9" ht="15.75" customHeight="1" x14ac:dyDescent="0.3"/>
    <row r="28" spans="1:9" ht="15.75" customHeight="1" x14ac:dyDescent="0.3"/>
    <row r="29" spans="1:9" ht="15.75" customHeight="1" x14ac:dyDescent="0.3"/>
    <row r="30" spans="1:9" ht="15.75" customHeight="1" x14ac:dyDescent="0.3"/>
    <row r="31" spans="1:9" ht="15.75" customHeight="1" x14ac:dyDescent="0.3"/>
    <row r="32" spans="1:9"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6">
    <mergeCell ref="G17:G18"/>
    <mergeCell ref="I10:I11"/>
    <mergeCell ref="B17:B18"/>
    <mergeCell ref="C17:C18"/>
    <mergeCell ref="D17:D18"/>
    <mergeCell ref="E17:E18"/>
    <mergeCell ref="F17:F18"/>
    <mergeCell ref="H17:H18"/>
    <mergeCell ref="I17:I18"/>
    <mergeCell ref="B10:B11"/>
    <mergeCell ref="C10:C11"/>
    <mergeCell ref="D10:D11"/>
    <mergeCell ref="E10:E11"/>
    <mergeCell ref="F10:F11"/>
    <mergeCell ref="H10:H11"/>
    <mergeCell ref="G10:G11"/>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C1" zoomScale="85" zoomScaleNormal="85" workbookViewId="0">
      <selection activeCell="X11" sqref="X11"/>
    </sheetView>
  </sheetViews>
  <sheetFormatPr defaultColWidth="14.44140625" defaultRowHeight="15" customHeight="1" x14ac:dyDescent="0.3"/>
  <cols>
    <col min="1" max="1" width="6" customWidth="1"/>
    <col min="2" max="2" width="21.88671875" customWidth="1"/>
    <col min="3" max="3" width="10.33203125" customWidth="1"/>
    <col min="4" max="4" width="12" customWidth="1"/>
    <col min="5" max="5" width="13.109375" customWidth="1"/>
    <col min="6" max="6" width="9" customWidth="1"/>
    <col min="7" max="8" width="10.33203125" customWidth="1"/>
    <col min="9" max="9" width="9.88671875" customWidth="1"/>
    <col min="10" max="10" width="8.44140625" customWidth="1"/>
    <col min="11" max="11" width="6.88671875" customWidth="1"/>
    <col min="12" max="12" width="9.88671875" customWidth="1"/>
    <col min="13" max="13" width="10.109375" customWidth="1"/>
    <col min="14" max="14" width="7.109375" customWidth="1"/>
    <col min="15" max="15" width="6.6640625" customWidth="1"/>
    <col min="16" max="16" width="8.44140625" customWidth="1"/>
    <col min="17" max="17" width="8.33203125" customWidth="1"/>
    <col min="18" max="18" width="7.88671875" customWidth="1"/>
    <col min="19" max="19" width="8.44140625" customWidth="1"/>
    <col min="20" max="24" width="29.33203125" customWidth="1"/>
    <col min="25" max="25" width="15.5546875" customWidth="1"/>
    <col min="26" max="26" width="9.109375" customWidth="1"/>
  </cols>
  <sheetData>
    <row r="1" spans="1:26" ht="15.75" customHeight="1" x14ac:dyDescent="0.3">
      <c r="A1" s="39" t="s">
        <v>0</v>
      </c>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40" t="s">
        <v>103</v>
      </c>
      <c r="B2" s="1"/>
      <c r="C2" s="1"/>
      <c r="D2" s="1"/>
      <c r="E2" s="1"/>
      <c r="F2" s="1"/>
      <c r="G2" s="1"/>
      <c r="H2" s="1"/>
      <c r="I2" s="1"/>
      <c r="J2" s="1"/>
      <c r="K2" s="1"/>
      <c r="L2" s="1"/>
      <c r="M2" s="1"/>
      <c r="N2" s="1"/>
      <c r="O2" s="1"/>
      <c r="P2" s="1"/>
      <c r="Q2" s="1"/>
      <c r="R2" s="1"/>
      <c r="S2" s="1"/>
      <c r="T2" s="1"/>
      <c r="U2" s="1"/>
      <c r="V2" s="1"/>
      <c r="W2" s="1"/>
      <c r="X2" s="1"/>
      <c r="Y2" s="1"/>
      <c r="Z2" s="1"/>
    </row>
    <row r="3" spans="1:26" ht="15.75" customHeight="1" x14ac:dyDescent="0.3">
      <c r="A3" s="39" t="s">
        <v>199</v>
      </c>
      <c r="B3" s="1"/>
      <c r="C3" s="1"/>
      <c r="D3" s="1"/>
      <c r="E3" s="1"/>
      <c r="F3" s="1"/>
      <c r="G3" s="1"/>
      <c r="H3" s="1"/>
      <c r="I3" s="1"/>
      <c r="J3" s="1"/>
      <c r="K3" s="1"/>
      <c r="L3" s="1"/>
      <c r="M3" s="1"/>
      <c r="N3" s="1"/>
      <c r="O3" s="1"/>
      <c r="P3" s="1"/>
      <c r="Q3" s="1"/>
      <c r="R3" s="1"/>
      <c r="S3" s="1"/>
      <c r="T3" s="1"/>
      <c r="U3" s="1"/>
      <c r="V3" s="1"/>
      <c r="W3" s="1"/>
      <c r="X3" s="1"/>
      <c r="Y3" s="1"/>
      <c r="Z3" s="1"/>
    </row>
    <row r="4" spans="1:26" ht="35.25" customHeight="1" x14ac:dyDescent="0.35">
      <c r="A4" s="107" t="s">
        <v>210</v>
      </c>
      <c r="B4" s="82"/>
      <c r="C4" s="82"/>
      <c r="D4" s="82"/>
      <c r="E4" s="82"/>
      <c r="F4" s="82"/>
      <c r="G4" s="82"/>
      <c r="H4" s="82"/>
      <c r="I4" s="82"/>
      <c r="J4" s="82"/>
      <c r="K4" s="82"/>
      <c r="L4" s="82"/>
      <c r="M4" s="82"/>
      <c r="N4" s="82"/>
      <c r="O4" s="82"/>
      <c r="P4" s="82"/>
      <c r="Q4" s="82"/>
      <c r="R4" s="82"/>
      <c r="S4" s="82"/>
      <c r="T4" s="82"/>
      <c r="U4" s="82"/>
      <c r="V4" s="82"/>
      <c r="W4" s="82"/>
      <c r="X4" s="82"/>
      <c r="Y4" s="82"/>
      <c r="Z4" s="1"/>
    </row>
    <row r="5" spans="1:26" ht="15.75" customHeight="1" x14ac:dyDescent="0.3">
      <c r="A5" s="1"/>
      <c r="B5" s="1"/>
      <c r="C5" s="1"/>
      <c r="D5" s="1"/>
      <c r="E5" s="1"/>
      <c r="F5" s="1"/>
      <c r="G5" s="1"/>
      <c r="H5" s="1"/>
      <c r="I5" s="1"/>
      <c r="J5" s="1"/>
      <c r="K5" s="1"/>
      <c r="L5" s="1"/>
      <c r="M5" s="1"/>
      <c r="N5" s="1"/>
      <c r="O5" s="1"/>
      <c r="P5" s="1"/>
      <c r="Q5" s="1"/>
      <c r="R5" s="1"/>
      <c r="S5" s="1"/>
      <c r="T5" s="1"/>
      <c r="U5" s="1"/>
      <c r="V5" s="1"/>
      <c r="W5" s="1"/>
      <c r="X5" s="1"/>
      <c r="Y5" s="1"/>
      <c r="Z5" s="1"/>
    </row>
    <row r="6" spans="1:26" ht="29.25" customHeight="1" x14ac:dyDescent="0.3">
      <c r="A6" s="83" t="s">
        <v>1</v>
      </c>
      <c r="B6" s="80" t="s">
        <v>2</v>
      </c>
      <c r="C6" s="108" t="s">
        <v>91</v>
      </c>
      <c r="D6" s="80" t="s">
        <v>92</v>
      </c>
      <c r="E6" s="80" t="s">
        <v>7</v>
      </c>
      <c r="F6" s="109" t="s">
        <v>4</v>
      </c>
      <c r="G6" s="88"/>
      <c r="H6" s="110"/>
      <c r="I6" s="109" t="s">
        <v>5</v>
      </c>
      <c r="J6" s="88"/>
      <c r="K6" s="88"/>
      <c r="L6" s="88"/>
      <c r="M6" s="86"/>
      <c r="N6" s="87" t="s">
        <v>8</v>
      </c>
      <c r="O6" s="88"/>
      <c r="P6" s="88"/>
      <c r="Q6" s="88"/>
      <c r="R6" s="86"/>
      <c r="S6" s="80" t="s">
        <v>9</v>
      </c>
      <c r="T6" s="106" t="s">
        <v>93</v>
      </c>
      <c r="U6" s="88"/>
      <c r="V6" s="88"/>
      <c r="W6" s="88"/>
      <c r="X6" s="86"/>
      <c r="Y6" s="78" t="s">
        <v>94</v>
      </c>
      <c r="Z6" s="9"/>
    </row>
    <row r="7" spans="1:26" ht="70.5" customHeight="1" x14ac:dyDescent="0.3">
      <c r="A7" s="79"/>
      <c r="B7" s="79"/>
      <c r="C7" s="79"/>
      <c r="D7" s="79"/>
      <c r="E7" s="79"/>
      <c r="F7" s="3" t="s">
        <v>95</v>
      </c>
      <c r="G7" s="3" t="s">
        <v>96</v>
      </c>
      <c r="H7" s="3" t="s">
        <v>97</v>
      </c>
      <c r="I7" s="2" t="s">
        <v>22</v>
      </c>
      <c r="J7" s="2" t="s">
        <v>23</v>
      </c>
      <c r="K7" s="2" t="s">
        <v>24</v>
      </c>
      <c r="L7" s="4" t="s">
        <v>25</v>
      </c>
      <c r="M7" s="4" t="s">
        <v>26</v>
      </c>
      <c r="N7" s="4" t="s">
        <v>98</v>
      </c>
      <c r="O7" s="4" t="s">
        <v>28</v>
      </c>
      <c r="P7" s="4" t="s">
        <v>29</v>
      </c>
      <c r="Q7" s="4" t="s">
        <v>30</v>
      </c>
      <c r="R7" s="3" t="s">
        <v>31</v>
      </c>
      <c r="S7" s="79"/>
      <c r="T7" s="74" t="s">
        <v>231</v>
      </c>
      <c r="U7" s="74" t="s">
        <v>232</v>
      </c>
      <c r="V7" s="74" t="s">
        <v>233</v>
      </c>
      <c r="W7" s="74" t="s">
        <v>234</v>
      </c>
      <c r="X7" s="74" t="s">
        <v>235</v>
      </c>
      <c r="Y7" s="79"/>
      <c r="Z7" s="9"/>
    </row>
    <row r="8" spans="1:26" ht="15.75" customHeight="1" x14ac:dyDescent="0.3">
      <c r="A8" s="5">
        <v>1</v>
      </c>
      <c r="B8" s="5">
        <v>2</v>
      </c>
      <c r="C8" s="5">
        <v>3</v>
      </c>
      <c r="D8" s="5">
        <v>4</v>
      </c>
      <c r="E8" s="5">
        <v>5</v>
      </c>
      <c r="F8" s="5">
        <v>6</v>
      </c>
      <c r="G8" s="5">
        <v>7</v>
      </c>
      <c r="H8" s="5">
        <v>8</v>
      </c>
      <c r="I8" s="5">
        <v>9</v>
      </c>
      <c r="J8" s="5">
        <v>10</v>
      </c>
      <c r="K8" s="5">
        <v>11</v>
      </c>
      <c r="L8" s="5">
        <v>12</v>
      </c>
      <c r="M8" s="5">
        <v>13</v>
      </c>
      <c r="N8" s="5">
        <v>14</v>
      </c>
      <c r="O8" s="5">
        <v>15</v>
      </c>
      <c r="P8" s="5">
        <v>16</v>
      </c>
      <c r="Q8" s="5">
        <v>17</v>
      </c>
      <c r="R8" s="5">
        <v>18</v>
      </c>
      <c r="S8" s="5">
        <v>19</v>
      </c>
      <c r="T8" s="5">
        <v>20</v>
      </c>
      <c r="U8" s="5">
        <v>21</v>
      </c>
      <c r="V8" s="5">
        <v>22</v>
      </c>
      <c r="W8" s="5">
        <v>23</v>
      </c>
      <c r="X8" s="5">
        <v>24</v>
      </c>
      <c r="Y8" s="5">
        <v>25</v>
      </c>
      <c r="Z8" s="9"/>
    </row>
    <row r="9" spans="1:26" ht="201.6" x14ac:dyDescent="0.3">
      <c r="A9" s="6">
        <v>1</v>
      </c>
      <c r="B9" s="66" t="s">
        <v>105</v>
      </c>
      <c r="C9" s="71">
        <f>2025-1980</f>
        <v>45</v>
      </c>
      <c r="D9" s="67" t="s">
        <v>113</v>
      </c>
      <c r="E9" s="67" t="s">
        <v>114</v>
      </c>
      <c r="F9" s="69" t="s">
        <v>219</v>
      </c>
      <c r="G9" s="67" t="s">
        <v>106</v>
      </c>
      <c r="H9" s="67" t="s">
        <v>106</v>
      </c>
      <c r="I9" s="67" t="s">
        <v>108</v>
      </c>
      <c r="J9" s="73" t="s">
        <v>109</v>
      </c>
      <c r="K9" s="67" t="s">
        <v>110</v>
      </c>
      <c r="L9" s="67" t="s">
        <v>111</v>
      </c>
      <c r="M9" s="67" t="s">
        <v>112</v>
      </c>
      <c r="N9" s="68" t="s">
        <v>138</v>
      </c>
      <c r="O9" s="68" t="s">
        <v>138</v>
      </c>
      <c r="P9" s="11"/>
      <c r="Q9" s="11"/>
      <c r="R9" s="11"/>
      <c r="S9" s="67" t="s">
        <v>116</v>
      </c>
      <c r="T9" s="75" t="s">
        <v>250</v>
      </c>
      <c r="U9" s="75" t="s">
        <v>239</v>
      </c>
      <c r="V9" s="75" t="s">
        <v>238</v>
      </c>
      <c r="W9" s="75" t="s">
        <v>236</v>
      </c>
      <c r="X9" s="75" t="s">
        <v>237</v>
      </c>
      <c r="Y9" s="7"/>
      <c r="Z9" s="9"/>
    </row>
    <row r="10" spans="1:26" ht="41.4" x14ac:dyDescent="0.3">
      <c r="A10" s="6">
        <v>2</v>
      </c>
      <c r="B10" s="65" t="s">
        <v>120</v>
      </c>
      <c r="C10" s="71">
        <f>2025-1990</f>
        <v>35</v>
      </c>
      <c r="D10" s="7"/>
      <c r="E10" s="67" t="s">
        <v>114</v>
      </c>
      <c r="F10" s="69" t="s">
        <v>220</v>
      </c>
      <c r="G10" s="69" t="s">
        <v>221</v>
      </c>
      <c r="H10" s="67" t="s">
        <v>121</v>
      </c>
      <c r="I10" s="67" t="s">
        <v>123</v>
      </c>
      <c r="J10" s="7"/>
      <c r="K10" s="67" t="s">
        <v>124</v>
      </c>
      <c r="L10" s="67" t="s">
        <v>111</v>
      </c>
      <c r="M10" s="67" t="s">
        <v>125</v>
      </c>
      <c r="N10" s="68" t="s">
        <v>138</v>
      </c>
      <c r="O10" s="68" t="s">
        <v>138</v>
      </c>
      <c r="P10" s="11"/>
      <c r="Q10" s="11"/>
      <c r="R10" s="11"/>
      <c r="S10" s="67" t="s">
        <v>127</v>
      </c>
      <c r="T10" s="10"/>
      <c r="U10" s="10"/>
      <c r="V10" s="65"/>
      <c r="W10" s="65"/>
      <c r="X10" s="65" t="s">
        <v>128</v>
      </c>
      <c r="Y10" s="7"/>
      <c r="Z10" s="9"/>
    </row>
    <row r="11" spans="1:26" ht="220.8" x14ac:dyDescent="0.3">
      <c r="A11" s="6">
        <v>3</v>
      </c>
      <c r="B11" s="65" t="s">
        <v>131</v>
      </c>
      <c r="C11" s="71">
        <f>2025-1986</f>
        <v>39</v>
      </c>
      <c r="D11" s="7"/>
      <c r="E11" s="67" t="s">
        <v>114</v>
      </c>
      <c r="F11" s="69" t="s">
        <v>222</v>
      </c>
      <c r="G11" s="67" t="s">
        <v>133</v>
      </c>
      <c r="H11" s="70"/>
      <c r="I11" s="67" t="s">
        <v>135</v>
      </c>
      <c r="J11" s="7"/>
      <c r="K11" s="67" t="s">
        <v>124</v>
      </c>
      <c r="L11" s="67" t="s">
        <v>111</v>
      </c>
      <c r="M11" s="67" t="s">
        <v>136</v>
      </c>
      <c r="N11" s="68" t="s">
        <v>138</v>
      </c>
      <c r="O11" s="68" t="s">
        <v>138</v>
      </c>
      <c r="P11" s="11"/>
      <c r="Q11" s="11"/>
      <c r="R11" s="11"/>
      <c r="S11" s="67" t="s">
        <v>116</v>
      </c>
      <c r="T11" s="76" t="s">
        <v>251</v>
      </c>
      <c r="U11" s="76" t="s">
        <v>240</v>
      </c>
      <c r="V11" s="76" t="s">
        <v>241</v>
      </c>
      <c r="W11" s="76" t="s">
        <v>243</v>
      </c>
      <c r="X11" s="76" t="s">
        <v>242</v>
      </c>
      <c r="Y11" s="7"/>
      <c r="Z11" s="9"/>
    </row>
    <row r="12" spans="1:26" ht="331.2" x14ac:dyDescent="0.3">
      <c r="A12" s="6">
        <v>4</v>
      </c>
      <c r="B12" s="65" t="s">
        <v>141</v>
      </c>
      <c r="C12" s="71">
        <f>2025-1989</f>
        <v>36</v>
      </c>
      <c r="D12" s="7"/>
      <c r="E12" s="67" t="s">
        <v>114</v>
      </c>
      <c r="F12" s="69" t="s">
        <v>225</v>
      </c>
      <c r="G12" s="67" t="s">
        <v>133</v>
      </c>
      <c r="H12" s="70"/>
      <c r="I12" s="67" t="s">
        <v>228</v>
      </c>
      <c r="J12" s="7"/>
      <c r="K12" s="67" t="s">
        <v>124</v>
      </c>
      <c r="L12" s="67" t="s">
        <v>111</v>
      </c>
      <c r="M12" s="67" t="s">
        <v>144</v>
      </c>
      <c r="N12" s="68" t="s">
        <v>138</v>
      </c>
      <c r="O12" s="68" t="s">
        <v>138</v>
      </c>
      <c r="P12" s="11"/>
      <c r="Q12" s="11"/>
      <c r="R12" s="11"/>
      <c r="S12" s="67" t="s">
        <v>145</v>
      </c>
      <c r="T12" s="10"/>
      <c r="U12" s="10"/>
      <c r="V12" s="76" t="s">
        <v>244</v>
      </c>
      <c r="W12" s="65" t="s">
        <v>146</v>
      </c>
      <c r="X12" s="65" t="s">
        <v>146</v>
      </c>
      <c r="Y12" s="7"/>
      <c r="Z12" s="9"/>
    </row>
    <row r="13" spans="1:26" ht="345" x14ac:dyDescent="0.3">
      <c r="A13" s="6">
        <v>5</v>
      </c>
      <c r="B13" s="65" t="s">
        <v>149</v>
      </c>
      <c r="C13" s="71">
        <f>2025-1995</f>
        <v>30</v>
      </c>
      <c r="D13" s="7"/>
      <c r="E13" s="67" t="s">
        <v>114</v>
      </c>
      <c r="F13" s="69" t="s">
        <v>223</v>
      </c>
      <c r="G13" s="67" t="s">
        <v>133</v>
      </c>
      <c r="H13" s="70"/>
      <c r="I13" s="67" t="s">
        <v>164</v>
      </c>
      <c r="J13" s="7"/>
      <c r="K13" s="72"/>
      <c r="L13" s="67" t="s">
        <v>111</v>
      </c>
      <c r="M13" s="67" t="s">
        <v>125</v>
      </c>
      <c r="N13" s="68" t="s">
        <v>138</v>
      </c>
      <c r="O13" s="68" t="s">
        <v>138</v>
      </c>
      <c r="P13" s="11"/>
      <c r="Q13" s="11"/>
      <c r="R13" s="11"/>
      <c r="S13" s="67" t="s">
        <v>245</v>
      </c>
      <c r="T13" s="10"/>
      <c r="U13" s="76" t="s">
        <v>246</v>
      </c>
      <c r="V13" s="76" t="s">
        <v>247</v>
      </c>
      <c r="W13" s="76" t="s">
        <v>248</v>
      </c>
      <c r="X13" s="76" t="s">
        <v>248</v>
      </c>
      <c r="Y13" s="65" t="s">
        <v>249</v>
      </c>
      <c r="Z13" s="9"/>
    </row>
    <row r="14" spans="1:26" ht="193.2" x14ac:dyDescent="0.3">
      <c r="A14" s="6">
        <v>6</v>
      </c>
      <c r="B14" s="65" t="s">
        <v>157</v>
      </c>
      <c r="C14" s="71">
        <f>2025-1978</f>
        <v>47</v>
      </c>
      <c r="D14" s="7"/>
      <c r="E14" s="67" t="s">
        <v>114</v>
      </c>
      <c r="F14" s="69" t="s">
        <v>224</v>
      </c>
      <c r="G14" s="67" t="s">
        <v>133</v>
      </c>
      <c r="H14" s="70"/>
      <c r="I14" s="67" t="s">
        <v>158</v>
      </c>
      <c r="J14" s="7"/>
      <c r="K14" s="67" t="s">
        <v>124</v>
      </c>
      <c r="L14" s="67" t="s">
        <v>111</v>
      </c>
      <c r="M14" s="67" t="s">
        <v>125</v>
      </c>
      <c r="N14" s="68" t="s">
        <v>138</v>
      </c>
      <c r="O14" s="68" t="s">
        <v>138</v>
      </c>
      <c r="P14" s="11"/>
      <c r="Q14" s="11"/>
      <c r="R14" s="11"/>
      <c r="S14" s="67" t="s">
        <v>116</v>
      </c>
      <c r="T14" s="65" t="s">
        <v>252</v>
      </c>
      <c r="U14" s="76" t="s">
        <v>253</v>
      </c>
      <c r="V14" s="76" t="s">
        <v>254</v>
      </c>
      <c r="W14" s="76" t="s">
        <v>255</v>
      </c>
      <c r="X14" s="76" t="s">
        <v>256</v>
      </c>
      <c r="Y14" s="65"/>
      <c r="Z14" s="9"/>
    </row>
    <row r="15" spans="1:26" ht="234.6" x14ac:dyDescent="0.3">
      <c r="A15" s="6">
        <v>7</v>
      </c>
      <c r="B15" s="65" t="s">
        <v>162</v>
      </c>
      <c r="C15" s="71">
        <f>2025-1993</f>
        <v>32</v>
      </c>
      <c r="D15" s="7"/>
      <c r="E15" s="67" t="s">
        <v>114</v>
      </c>
      <c r="F15" s="69" t="s">
        <v>226</v>
      </c>
      <c r="G15" s="69" t="s">
        <v>163</v>
      </c>
      <c r="H15" s="70"/>
      <c r="I15" s="67" t="s">
        <v>164</v>
      </c>
      <c r="J15" s="7"/>
      <c r="K15" s="72"/>
      <c r="L15" s="67" t="s">
        <v>111</v>
      </c>
      <c r="M15" s="67" t="s">
        <v>125</v>
      </c>
      <c r="N15" s="68" t="s">
        <v>138</v>
      </c>
      <c r="O15" s="68" t="s">
        <v>138</v>
      </c>
      <c r="P15" s="11"/>
      <c r="Q15" s="11"/>
      <c r="R15" s="11"/>
      <c r="S15" s="67" t="s">
        <v>245</v>
      </c>
      <c r="T15" s="10"/>
      <c r="U15" s="76" t="s">
        <v>257</v>
      </c>
      <c r="V15" s="76" t="s">
        <v>258</v>
      </c>
      <c r="W15" s="76" t="s">
        <v>259</v>
      </c>
      <c r="X15" s="76" t="s">
        <v>165</v>
      </c>
      <c r="Y15" s="65"/>
      <c r="Z15" s="9"/>
    </row>
    <row r="16" spans="1:26" ht="138" x14ac:dyDescent="0.3">
      <c r="A16" s="6">
        <v>8</v>
      </c>
      <c r="B16" s="65" t="s">
        <v>168</v>
      </c>
      <c r="C16" s="71">
        <f>2025-1995</f>
        <v>30</v>
      </c>
      <c r="D16" s="7"/>
      <c r="E16" s="67" t="s">
        <v>114</v>
      </c>
      <c r="F16" s="69" t="s">
        <v>223</v>
      </c>
      <c r="G16" s="67" t="s">
        <v>133</v>
      </c>
      <c r="H16" s="70"/>
      <c r="I16" s="67" t="s">
        <v>143</v>
      </c>
      <c r="J16" s="7"/>
      <c r="K16" s="72"/>
      <c r="L16" s="67" t="s">
        <v>111</v>
      </c>
      <c r="M16" s="67" t="s">
        <v>125</v>
      </c>
      <c r="N16" s="68" t="s">
        <v>138</v>
      </c>
      <c r="O16" s="68" t="s">
        <v>138</v>
      </c>
      <c r="P16" s="11"/>
      <c r="Q16" s="11"/>
      <c r="R16" s="11"/>
      <c r="S16" s="67" t="s">
        <v>245</v>
      </c>
      <c r="T16" s="10"/>
      <c r="U16" s="76" t="s">
        <v>260</v>
      </c>
      <c r="V16" s="76" t="s">
        <v>260</v>
      </c>
      <c r="W16" s="76" t="s">
        <v>262</v>
      </c>
      <c r="X16" s="76" t="s">
        <v>171</v>
      </c>
      <c r="Y16" s="65" t="s">
        <v>261</v>
      </c>
      <c r="Z16" s="9"/>
    </row>
    <row r="17" spans="1:26" ht="82.8" x14ac:dyDescent="0.3">
      <c r="A17" s="6">
        <v>9</v>
      </c>
      <c r="B17" s="65" t="s">
        <v>175</v>
      </c>
      <c r="C17" s="71">
        <f>2025-2000</f>
        <v>25</v>
      </c>
      <c r="D17" s="7"/>
      <c r="E17" s="67" t="s">
        <v>114</v>
      </c>
      <c r="F17" s="69" t="s">
        <v>227</v>
      </c>
      <c r="G17" s="67" t="s">
        <v>133</v>
      </c>
      <c r="H17" s="70"/>
      <c r="I17" s="67" t="s">
        <v>143</v>
      </c>
      <c r="J17" s="7"/>
      <c r="K17" s="72"/>
      <c r="L17" s="67" t="s">
        <v>111</v>
      </c>
      <c r="M17" s="67" t="s">
        <v>125</v>
      </c>
      <c r="N17" s="68" t="s">
        <v>138</v>
      </c>
      <c r="O17" s="68" t="s">
        <v>138</v>
      </c>
      <c r="P17" s="11"/>
      <c r="Q17" s="11"/>
      <c r="R17" s="11"/>
      <c r="S17" s="67" t="s">
        <v>177</v>
      </c>
      <c r="T17" s="10"/>
      <c r="U17" s="10"/>
      <c r="V17" s="65"/>
      <c r="W17" s="65"/>
      <c r="X17" s="65" t="s">
        <v>178</v>
      </c>
      <c r="Y17" s="65"/>
      <c r="Z17" s="9"/>
    </row>
    <row r="18" spans="1:26" ht="138" x14ac:dyDescent="0.3">
      <c r="A18" s="6">
        <v>10</v>
      </c>
      <c r="B18" s="65" t="s">
        <v>180</v>
      </c>
      <c r="C18" s="71">
        <f>2025-2000</f>
        <v>25</v>
      </c>
      <c r="D18" s="7"/>
      <c r="E18" s="67" t="s">
        <v>114</v>
      </c>
      <c r="F18" s="69" t="s">
        <v>227</v>
      </c>
      <c r="G18" s="67" t="s">
        <v>133</v>
      </c>
      <c r="H18" s="70"/>
      <c r="I18" s="67" t="s">
        <v>182</v>
      </c>
      <c r="J18" s="7"/>
      <c r="K18" s="72"/>
      <c r="L18" s="67" t="s">
        <v>111</v>
      </c>
      <c r="M18" s="67" t="s">
        <v>125</v>
      </c>
      <c r="N18" s="68" t="s">
        <v>138</v>
      </c>
      <c r="O18" s="68" t="s">
        <v>138</v>
      </c>
      <c r="P18" s="11"/>
      <c r="Q18" s="11"/>
      <c r="R18" s="11"/>
      <c r="S18" s="67" t="s">
        <v>177</v>
      </c>
      <c r="T18" s="10"/>
      <c r="U18" s="10"/>
      <c r="V18" s="65"/>
      <c r="W18" s="65"/>
      <c r="X18" s="65" t="s">
        <v>183</v>
      </c>
      <c r="Y18" s="65"/>
      <c r="Z18" s="9"/>
    </row>
    <row r="19" spans="1:26" ht="55.2" x14ac:dyDescent="0.3">
      <c r="A19" s="6">
        <v>11</v>
      </c>
      <c r="B19" s="65" t="s">
        <v>186</v>
      </c>
      <c r="C19" s="71">
        <f>2025-1978</f>
        <v>47</v>
      </c>
      <c r="D19" s="67" t="s">
        <v>113</v>
      </c>
      <c r="E19" s="67" t="s">
        <v>191</v>
      </c>
      <c r="F19" s="69" t="s">
        <v>229</v>
      </c>
      <c r="G19" s="67" t="s">
        <v>230</v>
      </c>
      <c r="H19" s="67" t="s">
        <v>187</v>
      </c>
      <c r="I19" s="67" t="s">
        <v>158</v>
      </c>
      <c r="J19" s="7"/>
      <c r="K19" s="67" t="s">
        <v>110</v>
      </c>
      <c r="L19" s="67" t="s">
        <v>111</v>
      </c>
      <c r="M19" s="67" t="s">
        <v>125</v>
      </c>
      <c r="N19" s="68" t="s">
        <v>138</v>
      </c>
      <c r="O19" s="68" t="s">
        <v>138</v>
      </c>
      <c r="P19" s="11"/>
      <c r="Q19" s="11"/>
      <c r="R19" s="11"/>
      <c r="S19" s="67" t="s">
        <v>192</v>
      </c>
      <c r="T19" s="10"/>
      <c r="U19" s="10"/>
      <c r="V19" s="65"/>
      <c r="W19" s="65" t="s">
        <v>193</v>
      </c>
      <c r="X19" s="65" t="s">
        <v>193</v>
      </c>
      <c r="Y19" s="65"/>
      <c r="Z19" s="9"/>
    </row>
    <row r="20" spans="1:26" ht="15.75" customHeight="1" x14ac:dyDescent="0.3">
      <c r="A20" s="6">
        <v>12</v>
      </c>
      <c r="B20" s="7"/>
      <c r="C20" s="7"/>
      <c r="D20" s="7"/>
      <c r="E20" s="7"/>
      <c r="F20" s="7"/>
      <c r="G20" s="7"/>
      <c r="H20" s="7"/>
      <c r="I20" s="7"/>
      <c r="J20" s="7"/>
      <c r="K20" s="7"/>
      <c r="L20" s="7"/>
      <c r="M20" s="7"/>
      <c r="N20" s="7"/>
      <c r="O20" s="7"/>
      <c r="P20" s="7"/>
      <c r="Q20" s="7"/>
      <c r="R20" s="7"/>
      <c r="S20" s="7"/>
      <c r="T20" s="7"/>
      <c r="U20" s="7"/>
      <c r="V20" s="7"/>
      <c r="W20" s="7"/>
      <c r="X20" s="7"/>
      <c r="Y20" s="7"/>
      <c r="Z20" s="9"/>
    </row>
    <row r="21" spans="1:26" ht="15.75" customHeight="1" x14ac:dyDescent="0.3">
      <c r="A21" s="6">
        <v>13</v>
      </c>
      <c r="B21" s="7"/>
      <c r="C21" s="7"/>
      <c r="D21" s="7"/>
      <c r="E21" s="7"/>
      <c r="F21" s="7"/>
      <c r="G21" s="7"/>
      <c r="H21" s="7"/>
      <c r="I21" s="7"/>
      <c r="J21" s="7"/>
      <c r="K21" s="7"/>
      <c r="L21" s="7"/>
      <c r="M21" s="7"/>
      <c r="N21" s="7"/>
      <c r="O21" s="7"/>
      <c r="P21" s="7"/>
      <c r="Q21" s="7"/>
      <c r="R21" s="7"/>
      <c r="S21" s="7"/>
      <c r="T21" s="7"/>
      <c r="U21" s="7"/>
      <c r="V21" s="7"/>
      <c r="W21" s="7"/>
      <c r="X21" s="7"/>
      <c r="Y21" s="7"/>
      <c r="Z21" s="9"/>
    </row>
    <row r="22" spans="1:26" ht="15.75" customHeight="1" x14ac:dyDescent="0.3">
      <c r="A22" s="6">
        <v>14</v>
      </c>
      <c r="B22" s="7"/>
      <c r="C22" s="7"/>
      <c r="D22" s="7"/>
      <c r="E22" s="7"/>
      <c r="F22" s="7"/>
      <c r="G22" s="7"/>
      <c r="H22" s="7"/>
      <c r="I22" s="7"/>
      <c r="J22" s="7"/>
      <c r="K22" s="7"/>
      <c r="L22" s="7"/>
      <c r="M22" s="7"/>
      <c r="N22" s="7"/>
      <c r="O22" s="7"/>
      <c r="P22" s="7"/>
      <c r="Q22" s="7"/>
      <c r="R22" s="7"/>
      <c r="S22" s="7"/>
      <c r="T22" s="7"/>
      <c r="U22" s="7"/>
      <c r="V22" s="7"/>
      <c r="W22" s="7"/>
      <c r="X22" s="7"/>
      <c r="Y22" s="7"/>
      <c r="Z22" s="9"/>
    </row>
    <row r="23" spans="1:26" ht="15.75" customHeight="1" x14ac:dyDescent="0.3">
      <c r="A23" s="6">
        <v>15</v>
      </c>
      <c r="B23" s="7"/>
      <c r="C23" s="7"/>
      <c r="D23" s="7"/>
      <c r="E23" s="7"/>
      <c r="F23" s="7"/>
      <c r="G23" s="7"/>
      <c r="H23" s="7"/>
      <c r="I23" s="7"/>
      <c r="J23" s="7"/>
      <c r="K23" s="7"/>
      <c r="L23" s="7"/>
      <c r="M23" s="7"/>
      <c r="N23" s="7"/>
      <c r="O23" s="7"/>
      <c r="P23" s="7"/>
      <c r="Q23" s="7"/>
      <c r="R23" s="7"/>
      <c r="S23" s="7"/>
      <c r="T23" s="7"/>
      <c r="U23" s="7"/>
      <c r="V23" s="7"/>
      <c r="W23" s="7"/>
      <c r="X23" s="7"/>
      <c r="Y23" s="7"/>
      <c r="Z23" s="9"/>
    </row>
    <row r="24" spans="1:26" ht="15.75" customHeight="1" x14ac:dyDescent="0.3">
      <c r="A24" s="8"/>
      <c r="B24" s="9"/>
      <c r="C24" s="9"/>
      <c r="D24" s="9"/>
      <c r="E24" s="9"/>
      <c r="F24" s="9"/>
      <c r="G24" s="9"/>
      <c r="H24" s="9"/>
      <c r="I24" s="9"/>
      <c r="J24" s="9"/>
      <c r="K24" s="9"/>
      <c r="L24" s="9"/>
      <c r="M24" s="9"/>
      <c r="N24" s="9"/>
      <c r="O24" s="9"/>
      <c r="P24" s="9"/>
      <c r="Q24" s="9"/>
      <c r="R24" s="9"/>
      <c r="S24" s="9"/>
      <c r="T24" s="9"/>
      <c r="U24" s="9"/>
      <c r="V24" s="9"/>
      <c r="W24" s="9"/>
      <c r="X24" s="9"/>
      <c r="Y24" s="9"/>
      <c r="Z24" s="9"/>
    </row>
    <row r="25" spans="1:26" ht="20.25" customHeight="1" x14ac:dyDescent="0.3">
      <c r="A25" s="14" t="s">
        <v>32</v>
      </c>
      <c r="B25" s="15"/>
      <c r="C25" s="15"/>
      <c r="D25" s="15"/>
      <c r="E25" s="15"/>
      <c r="F25" s="15"/>
      <c r="G25" s="15"/>
      <c r="H25" s="15"/>
      <c r="I25" s="15"/>
      <c r="J25" s="15"/>
      <c r="K25" s="15"/>
      <c r="L25" s="15"/>
      <c r="M25" s="15"/>
      <c r="N25" s="15"/>
      <c r="O25" s="15"/>
      <c r="P25" s="15"/>
      <c r="Q25" s="15"/>
      <c r="R25" s="15"/>
      <c r="S25" s="15"/>
      <c r="T25" s="15"/>
      <c r="U25" s="15"/>
      <c r="V25" s="15"/>
      <c r="W25" s="15"/>
      <c r="X25" s="15"/>
      <c r="Y25" s="15"/>
      <c r="Z25" s="1"/>
    </row>
    <row r="26" spans="1:26" ht="22.5" customHeight="1" x14ac:dyDescent="0.3">
      <c r="A26" s="15"/>
      <c r="B26" s="15" t="s">
        <v>99</v>
      </c>
      <c r="C26" s="15"/>
      <c r="D26" s="15"/>
      <c r="E26" s="15"/>
      <c r="F26" s="15"/>
      <c r="G26" s="15"/>
      <c r="H26" s="15"/>
      <c r="I26" s="15"/>
      <c r="J26" s="15"/>
      <c r="K26" s="15"/>
      <c r="L26" s="15"/>
      <c r="M26" s="15"/>
      <c r="N26" s="15"/>
      <c r="O26" s="15"/>
      <c r="P26" s="15"/>
      <c r="Q26" s="15"/>
      <c r="R26" s="15"/>
      <c r="S26" s="15"/>
      <c r="T26" s="15"/>
      <c r="U26" s="15"/>
      <c r="V26" s="15"/>
      <c r="W26" s="15"/>
      <c r="X26" s="15"/>
      <c r="Y26" s="15"/>
      <c r="Z26" s="1"/>
    </row>
    <row r="27" spans="1:26" ht="22.5" customHeight="1" x14ac:dyDescent="0.3">
      <c r="A27" s="15"/>
      <c r="B27" s="16" t="s">
        <v>100</v>
      </c>
      <c r="C27" s="15"/>
      <c r="D27" s="15"/>
      <c r="E27" s="15"/>
      <c r="F27" s="15"/>
      <c r="G27" s="15"/>
      <c r="H27" s="15"/>
      <c r="I27" s="15"/>
      <c r="J27" s="15"/>
      <c r="K27" s="15"/>
      <c r="L27" s="15"/>
      <c r="M27" s="15"/>
      <c r="N27" s="15"/>
      <c r="O27" s="15"/>
      <c r="P27" s="15"/>
      <c r="Q27" s="15"/>
      <c r="R27" s="15"/>
      <c r="S27" s="15"/>
      <c r="T27" s="15"/>
      <c r="U27" s="15"/>
      <c r="V27" s="15"/>
      <c r="W27" s="15"/>
      <c r="X27" s="15"/>
      <c r="Y27" s="15"/>
      <c r="Z27" s="1"/>
    </row>
    <row r="28" spans="1:26" ht="22.5" customHeight="1" x14ac:dyDescent="0.3">
      <c r="A28" s="15"/>
      <c r="B28" s="103" t="s">
        <v>101</v>
      </c>
      <c r="C28" s="104"/>
      <c r="D28" s="104"/>
      <c r="E28" s="104"/>
      <c r="F28" s="104"/>
      <c r="G28" s="104"/>
      <c r="H28" s="104"/>
      <c r="I28" s="104"/>
      <c r="J28" s="104"/>
      <c r="K28" s="104"/>
      <c r="L28" s="104"/>
      <c r="M28" s="104"/>
      <c r="N28" s="104"/>
      <c r="O28" s="104"/>
      <c r="P28" s="104"/>
      <c r="Q28" s="105"/>
      <c r="R28" s="15"/>
      <c r="S28" s="15"/>
      <c r="T28" s="15"/>
      <c r="U28" s="15"/>
      <c r="V28" s="15"/>
      <c r="W28" s="15"/>
      <c r="X28" s="15"/>
      <c r="Y28" s="15"/>
      <c r="Z28" s="1"/>
    </row>
    <row r="29" spans="1:26" ht="22.5" customHeight="1" x14ac:dyDescent="0.3">
      <c r="A29" s="15"/>
      <c r="B29" s="16" t="s">
        <v>102</v>
      </c>
      <c r="C29" s="15"/>
      <c r="D29" s="15"/>
      <c r="E29" s="15"/>
      <c r="F29" s="15"/>
      <c r="G29" s="15"/>
      <c r="H29" s="15"/>
      <c r="I29" s="15"/>
      <c r="J29" s="15"/>
      <c r="K29" s="15"/>
      <c r="L29" s="15"/>
      <c r="M29" s="15"/>
      <c r="N29" s="15"/>
      <c r="O29" s="15"/>
      <c r="P29" s="15"/>
      <c r="Q29" s="15"/>
      <c r="R29" s="15"/>
      <c r="S29" s="15"/>
      <c r="T29" s="15"/>
      <c r="U29" s="15"/>
      <c r="V29" s="15"/>
      <c r="W29" s="15"/>
      <c r="X29" s="15"/>
      <c r="Y29" s="15"/>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B28:Q28"/>
    <mergeCell ref="S6:S7"/>
    <mergeCell ref="T6:X6"/>
    <mergeCell ref="A4:Y4"/>
    <mergeCell ref="A6:A7"/>
    <mergeCell ref="B6:B7"/>
    <mergeCell ref="C6:C7"/>
    <mergeCell ref="D6:D7"/>
    <mergeCell ref="E6:E7"/>
    <mergeCell ref="F6:H6"/>
    <mergeCell ref="Y6:Y7"/>
    <mergeCell ref="I6:M6"/>
    <mergeCell ref="N6:R6"/>
  </mergeCells>
  <phoneticPr fontId="25" type="noConversion"/>
  <pageMargins left="0.2" right="0.1" top="0.39370078740157499" bottom="0.39370078740157499" header="0" footer="0"/>
  <pageSetup paperSize="8" scale="75" orientation="landscape" r:id="rId1"/>
  <ignoredErrors>
    <ignoredError sqref="C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GV</vt:lpstr>
      <vt:lpstr>1. TK GV của KhoaViệnBM </vt:lpstr>
      <vt:lpstr>2. GV của đơn vị PT CTĐT</vt:lpstr>
      <vt:lpstr>3. Phát triển đội ngũ</vt:lpstr>
      <vt:lpstr>4. Quy mô GV, NH quy đổi</vt:lpstr>
      <vt:lpstr>5. Đào tạo, BD</vt:lpstr>
      <vt:lpstr>6. Chi tiết GV tham gia CTĐT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Trinh Ngoc Hoang</cp:lastModifiedBy>
  <dcterms:modified xsi:type="dcterms:W3CDTF">2025-02-08T14:47:03Z</dcterms:modified>
</cp:coreProperties>
</file>